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职校" sheetId="1" r:id="rId1"/>
  </sheets>
  <definedNames>
    <definedName name="_xlnm.Print_Titles" localSheetId="0">'职校'!$2:$5</definedName>
  </definedNames>
  <calcPr fullCalcOnLoad="1"/>
</workbook>
</file>

<file path=xl/sharedStrings.xml><?xml version="1.0" encoding="utf-8"?>
<sst xmlns="http://schemas.openxmlformats.org/spreadsheetml/2006/main" count="30" uniqueCount="27">
  <si>
    <t>附件3</t>
  </si>
  <si>
    <t>安溪县中等职业学校2022年度专业技术岗位设置核准表</t>
  </si>
  <si>
    <t>学校名称</t>
  </si>
  <si>
    <t>实有人数</t>
  </si>
  <si>
    <t>岗位总数</t>
  </si>
  <si>
    <t>专业技术岗位</t>
  </si>
  <si>
    <t>备注</t>
  </si>
  <si>
    <t>合计</t>
  </si>
  <si>
    <t>高       级</t>
  </si>
  <si>
    <t>中      级</t>
  </si>
  <si>
    <t xml:space="preserve"> 初    级</t>
  </si>
  <si>
    <t>比例</t>
  </si>
  <si>
    <t>小计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</si>
  <si>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</si>
  <si>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</si>
  <si>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</si>
  <si>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</si>
  <si>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</si>
  <si>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</si>
  <si>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</si>
  <si>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</si>
  <si>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</si>
  <si>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小   计</t>
  </si>
  <si>
    <t>华侨职校</t>
  </si>
  <si>
    <t>安溪茶校</t>
  </si>
  <si>
    <t>陈利职校</t>
  </si>
  <si>
    <t>慈山农校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</si>
</sst>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;[Red]0"/>
  </numFmts>
  <fonts count="2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黑体"/>
      <family val="3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>
      <alignment/>
      <protection locked="0"/>
    </xf>
    <xf numFmtId="0" fontId="17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8" fontId="4" fillId="22" borderId="10" xfId="59" applyNumberFormat="1" applyBorder="1" applyAlignment="1" applyProtection="1">
      <alignment horizontal="center" vertical="center" wrapText="1"/>
      <protection/>
    </xf>
    <xf numFmtId="178" fontId="0" fillId="0" borderId="10" xfId="0" applyNumberFormat="1" applyFont="1" applyFill="1" applyBorder="1" applyAlignment="1">
      <alignment horizontal="center" vertical="center" wrapText="1"/>
    </xf>
    <xf numFmtId="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9" fontId="1" fillId="24" borderId="10" xfId="59" applyNumberFormat="1" applyFont="1" applyFill="1" applyBorder="1" applyAlignment="1" applyProtection="1">
      <alignment horizontal="center" vertical="center" wrapText="1"/>
      <protection/>
    </xf>
    <xf numFmtId="0" fontId="4" fillId="22" borderId="10" xfId="59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适中 2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D6" sqref="D6"/>
    </sheetView>
  </sheetViews>
  <sheetFormatPr defaultColWidth="9.00390625" defaultRowHeight="14.25"/>
  <cols>
    <col min="1" max="1" width="15.875" style="0" customWidth="1"/>
    <col min="2" max="2" width="6.00390625" style="0" customWidth="1"/>
    <col min="3" max="3" width="6.875" style="0" customWidth="1"/>
    <col min="4" max="4" width="4.625" style="0" customWidth="1"/>
    <col min="5" max="5" width="4.625" style="0" hidden="1" customWidth="1"/>
    <col min="6" max="9" width="4.625" style="0" customWidth="1"/>
    <col min="10" max="10" width="4.625" style="0" hidden="1" customWidth="1"/>
    <col min="11" max="15" width="4.625" style="0" customWidth="1"/>
    <col min="16" max="18" width="5.125" style="0" customWidth="1"/>
    <col min="19" max="19" width="6.875" style="0" customWidth="1"/>
  </cols>
  <sheetData>
    <row r="1" ht="14.25">
      <c r="A1" s="2" t="s">
        <v>0</v>
      </c>
    </row>
    <row r="2" spans="1:19" s="1" customFormat="1" ht="37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7.25" customHeight="1">
      <c r="A3" s="14" t="s">
        <v>2</v>
      </c>
      <c r="B3" s="14" t="s">
        <v>3</v>
      </c>
      <c r="C3" s="14" t="s">
        <v>4</v>
      </c>
      <c r="D3" s="14" t="s">
        <v>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 t="s">
        <v>6</v>
      </c>
    </row>
    <row r="4" spans="1:19" s="1" customFormat="1" ht="17.25" customHeight="1">
      <c r="A4" s="14"/>
      <c r="B4" s="14"/>
      <c r="C4" s="14"/>
      <c r="D4" s="14" t="s">
        <v>7</v>
      </c>
      <c r="E4" s="15" t="s">
        <v>8</v>
      </c>
      <c r="F4" s="16"/>
      <c r="G4" s="16"/>
      <c r="H4" s="16"/>
      <c r="I4" s="17"/>
      <c r="J4" s="15" t="s">
        <v>9</v>
      </c>
      <c r="K4" s="16"/>
      <c r="L4" s="16"/>
      <c r="M4" s="16"/>
      <c r="N4" s="17"/>
      <c r="O4" s="14" t="s">
        <v>10</v>
      </c>
      <c r="P4" s="14"/>
      <c r="Q4" s="14"/>
      <c r="R4" s="14"/>
      <c r="S4" s="14"/>
    </row>
    <row r="5" spans="1:19" s="1" customFormat="1" ht="33.75" customHeight="1">
      <c r="A5" s="14"/>
      <c r="B5" s="14"/>
      <c r="C5" s="14"/>
      <c r="D5" s="14"/>
      <c r="E5" s="3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11</v>
      </c>
      <c r="K5" s="4" t="s">
        <v>12</v>
      </c>
      <c r="L5" s="4" t="s">
        <v>16</v>
      </c>
      <c r="M5" s="4" t="s">
        <v>17</v>
      </c>
      <c r="N5" s="4" t="s">
        <v>18</v>
      </c>
      <c r="O5" s="4" t="s">
        <v>12</v>
      </c>
      <c r="P5" s="4" t="s">
        <v>19</v>
      </c>
      <c r="Q5" s="4" t="s">
        <v>20</v>
      </c>
      <c r="R5" s="4" t="s">
        <v>21</v>
      </c>
      <c r="S5" s="14"/>
    </row>
    <row r="6" spans="1:19" s="1" customFormat="1" ht="22.5" customHeight="1">
      <c r="A6" s="3" t="s">
        <v>22</v>
      </c>
      <c r="B6" s="5">
        <v>339</v>
      </c>
      <c r="C6" s="5">
        <v>339</v>
      </c>
      <c r="D6" s="5">
        <f aca="true" t="shared" si="0" ref="D6:R6">SUM(D7:D10)</f>
        <v>320</v>
      </c>
      <c r="E6" s="5">
        <f t="shared" si="0"/>
        <v>1.2</v>
      </c>
      <c r="F6" s="5">
        <f t="shared" si="0"/>
        <v>103</v>
      </c>
      <c r="G6" s="5">
        <f t="shared" si="0"/>
        <v>21</v>
      </c>
      <c r="H6" s="5">
        <f t="shared" si="0"/>
        <v>41</v>
      </c>
      <c r="I6" s="5">
        <f t="shared" si="0"/>
        <v>41</v>
      </c>
      <c r="J6" s="5">
        <f t="shared" si="0"/>
        <v>1.8</v>
      </c>
      <c r="K6" s="5">
        <f t="shared" si="0"/>
        <v>143</v>
      </c>
      <c r="L6" s="5">
        <f t="shared" si="0"/>
        <v>42</v>
      </c>
      <c r="M6" s="5">
        <f t="shared" si="0"/>
        <v>57</v>
      </c>
      <c r="N6" s="5">
        <f t="shared" si="0"/>
        <v>44</v>
      </c>
      <c r="O6" s="5">
        <f t="shared" si="0"/>
        <v>74</v>
      </c>
      <c r="P6" s="5">
        <f t="shared" si="0"/>
        <v>38</v>
      </c>
      <c r="Q6" s="5">
        <f t="shared" si="0"/>
        <v>36</v>
      </c>
      <c r="R6" s="5">
        <f t="shared" si="0"/>
        <v>0</v>
      </c>
      <c r="S6" s="11"/>
    </row>
    <row r="7" spans="1:19" s="1" customFormat="1" ht="22.5" customHeight="1">
      <c r="A7" s="3" t="s">
        <v>23</v>
      </c>
      <c r="B7" s="5">
        <v>160</v>
      </c>
      <c r="C7" s="5">
        <v>160</v>
      </c>
      <c r="D7" s="6">
        <v>152</v>
      </c>
      <c r="E7" s="7">
        <v>0.35</v>
      </c>
      <c r="F7" s="5">
        <f>ROUND(D7*E7,0)</f>
        <v>53</v>
      </c>
      <c r="G7" s="5">
        <f>ROUND(F7*0.2,0)</f>
        <v>11</v>
      </c>
      <c r="H7" s="5">
        <f>ROUND(F7*0.4,0)</f>
        <v>21</v>
      </c>
      <c r="I7" s="5">
        <f>F7-G7-H7</f>
        <v>21</v>
      </c>
      <c r="J7" s="9">
        <v>0.45</v>
      </c>
      <c r="K7" s="5">
        <f>ROUND(D7*J7,0)</f>
        <v>68</v>
      </c>
      <c r="L7" s="10">
        <f>ROUND(K7*0.3,0)</f>
        <v>20</v>
      </c>
      <c r="M7" s="10">
        <f>ROUND(K7*0.4,0)</f>
        <v>27</v>
      </c>
      <c r="N7" s="5">
        <f>K7-L7-M7</f>
        <v>21</v>
      </c>
      <c r="O7" s="5">
        <f>D7-F7-K7</f>
        <v>31</v>
      </c>
      <c r="P7" s="10">
        <f>ROUND(O7*0.5,0)</f>
        <v>16</v>
      </c>
      <c r="Q7" s="5">
        <f>O7-P7</f>
        <v>15</v>
      </c>
      <c r="R7" s="12"/>
      <c r="S7" s="11"/>
    </row>
    <row r="8" spans="1:19" s="1" customFormat="1" ht="22.5" customHeight="1">
      <c r="A8" s="3" t="s">
        <v>24</v>
      </c>
      <c r="B8" s="5">
        <v>68</v>
      </c>
      <c r="C8" s="5">
        <v>68</v>
      </c>
      <c r="D8" s="6">
        <v>63</v>
      </c>
      <c r="E8" s="7">
        <v>0.3</v>
      </c>
      <c r="F8" s="5">
        <f>ROUND(D8*E8,0)</f>
        <v>19</v>
      </c>
      <c r="G8" s="5">
        <f>ROUND(F8*0.2,0)</f>
        <v>4</v>
      </c>
      <c r="H8" s="5">
        <f>ROUND(F8*0.4,0)</f>
        <v>8</v>
      </c>
      <c r="I8" s="5">
        <f>F8-G8-H8</f>
        <v>7</v>
      </c>
      <c r="J8" s="9">
        <v>0.45</v>
      </c>
      <c r="K8" s="5">
        <f>ROUND(D8*J8,0)</f>
        <v>28</v>
      </c>
      <c r="L8" s="10">
        <f>ROUND(K8*0.3,0)</f>
        <v>8</v>
      </c>
      <c r="M8" s="10">
        <f>ROUND(K8*0.4,0)</f>
        <v>11</v>
      </c>
      <c r="N8" s="5">
        <f>K8-L8-M8</f>
        <v>9</v>
      </c>
      <c r="O8" s="5">
        <f>D8-F8-K8</f>
        <v>16</v>
      </c>
      <c r="P8" s="10">
        <f>ROUND(O8*0.5,0)</f>
        <v>8</v>
      </c>
      <c r="Q8" s="5">
        <f>O8-P8</f>
        <v>8</v>
      </c>
      <c r="R8" s="12"/>
      <c r="S8" s="11"/>
    </row>
    <row r="9" spans="1:19" s="1" customFormat="1" ht="22.5" customHeight="1">
      <c r="A9" s="3" t="s">
        <v>25</v>
      </c>
      <c r="B9" s="5">
        <v>86</v>
      </c>
      <c r="C9" s="5">
        <v>86</v>
      </c>
      <c r="D9" s="6">
        <v>82</v>
      </c>
      <c r="E9" s="7">
        <v>0.3</v>
      </c>
      <c r="F9" s="5">
        <f>ROUND(D9*E9,0)</f>
        <v>25</v>
      </c>
      <c r="G9" s="5">
        <f>ROUND(F9*0.2,0)</f>
        <v>5</v>
      </c>
      <c r="H9" s="5">
        <f>ROUND(F9*0.4,0)</f>
        <v>10</v>
      </c>
      <c r="I9" s="5">
        <f>F9-G9-H9</f>
        <v>10</v>
      </c>
      <c r="J9" s="9">
        <v>0.45</v>
      </c>
      <c r="K9" s="5">
        <f>ROUND(D9*J9,0)</f>
        <v>37</v>
      </c>
      <c r="L9" s="10">
        <f>ROUND(K9*0.3,0)</f>
        <v>11</v>
      </c>
      <c r="M9" s="10">
        <f>ROUND(K9*0.4,0)</f>
        <v>15</v>
      </c>
      <c r="N9" s="5">
        <f>K9-L9-M9</f>
        <v>11</v>
      </c>
      <c r="O9" s="5">
        <f>D9-F9-K9</f>
        <v>20</v>
      </c>
      <c r="P9" s="10">
        <f>ROUND(O9*0.5,0)</f>
        <v>10</v>
      </c>
      <c r="Q9" s="5">
        <f>O9-P9</f>
        <v>10</v>
      </c>
      <c r="R9" s="12"/>
      <c r="S9" s="11"/>
    </row>
    <row r="10" spans="1:19" s="1" customFormat="1" ht="22.5" customHeight="1">
      <c r="A10" s="3" t="s">
        <v>26</v>
      </c>
      <c r="B10" s="5">
        <v>25</v>
      </c>
      <c r="C10" s="5">
        <v>25</v>
      </c>
      <c r="D10" s="6">
        <v>23</v>
      </c>
      <c r="E10" s="7">
        <v>0.25</v>
      </c>
      <c r="F10" s="5">
        <f>ROUND(D10*E10,0)</f>
        <v>6</v>
      </c>
      <c r="G10" s="5">
        <f>ROUND(F10*0.2,0)</f>
        <v>1</v>
      </c>
      <c r="H10" s="5">
        <f>ROUND(F10*0.4,0)</f>
        <v>2</v>
      </c>
      <c r="I10" s="5">
        <f>F10-G10-H10</f>
        <v>3</v>
      </c>
      <c r="J10" s="9">
        <v>0.45</v>
      </c>
      <c r="K10" s="5">
        <f>ROUND(D10*J10,0)</f>
        <v>10</v>
      </c>
      <c r="L10" s="10">
        <f>ROUND(K10*0.3,0)</f>
        <v>3</v>
      </c>
      <c r="M10" s="10">
        <f>ROUND(K10*0.4,0)</f>
        <v>4</v>
      </c>
      <c r="N10" s="5">
        <f>K10-L10-M10</f>
        <v>3</v>
      </c>
      <c r="O10" s="5">
        <f>D10-F10-K10</f>
        <v>7</v>
      </c>
      <c r="P10" s="10">
        <f>ROUND(O10*0.5,0)</f>
        <v>4</v>
      </c>
      <c r="Q10" s="5">
        <f>O10-P10</f>
        <v>3</v>
      </c>
      <c r="R10" s="12"/>
      <c r="S10" s="11"/>
    </row>
    <row r="11" spans="1:19" s="1" customFormat="1" ht="22.5" customHeight="1">
      <c r="A11" s="8"/>
      <c r="B11" s="5"/>
      <c r="C11" s="5"/>
      <c r="D11" s="6"/>
      <c r="E11" s="7"/>
      <c r="F11" s="5"/>
      <c r="G11" s="5"/>
      <c r="H11" s="5"/>
      <c r="I11" s="5"/>
      <c r="J11" s="9"/>
      <c r="K11" s="5"/>
      <c r="L11" s="10"/>
      <c r="M11" s="10"/>
      <c r="N11" s="5"/>
      <c r="O11" s="5"/>
      <c r="P11" s="10"/>
      <c r="Q11" s="5"/>
      <c r="R11" s="12"/>
      <c r="S11" s="11"/>
    </row>
    <row r="12" spans="1:19" s="1" customFormat="1" ht="22.5" customHeight="1">
      <c r="A12" s="3"/>
      <c r="B12" s="5"/>
      <c r="C12" s="5"/>
      <c r="D12" s="6"/>
      <c r="E12" s="7"/>
      <c r="F12" s="5"/>
      <c r="G12" s="5"/>
      <c r="H12" s="5"/>
      <c r="I12" s="5"/>
      <c r="J12" s="9"/>
      <c r="K12" s="5"/>
      <c r="L12" s="10"/>
      <c r="M12" s="10"/>
      <c r="N12" s="5"/>
      <c r="O12" s="5"/>
      <c r="P12" s="10"/>
      <c r="Q12" s="5"/>
      <c r="R12" s="12"/>
      <c r="S12" s="11"/>
    </row>
    <row r="13" spans="1:19" s="1" customFormat="1" ht="22.5" customHeight="1">
      <c r="A13" s="3"/>
      <c r="B13" s="5"/>
      <c r="C13" s="5"/>
      <c r="D13" s="6"/>
      <c r="E13" s="7"/>
      <c r="F13" s="5"/>
      <c r="G13" s="5"/>
      <c r="H13" s="5"/>
      <c r="I13" s="5"/>
      <c r="J13" s="9"/>
      <c r="K13" s="5"/>
      <c r="L13" s="10"/>
      <c r="M13" s="10"/>
      <c r="N13" s="5"/>
      <c r="O13" s="5"/>
      <c r="P13" s="10"/>
      <c r="Q13" s="5"/>
      <c r="R13" s="12"/>
      <c r="S13" s="11"/>
    </row>
    <row r="14" spans="1:19" s="1" customFormat="1" ht="22.5" customHeight="1">
      <c r="A14" s="3"/>
      <c r="B14" s="5"/>
      <c r="C14" s="5"/>
      <c r="D14" s="6"/>
      <c r="E14" s="7"/>
      <c r="F14" s="5"/>
      <c r="G14" s="5"/>
      <c r="H14" s="5"/>
      <c r="I14" s="5"/>
      <c r="J14" s="9"/>
      <c r="K14" s="5"/>
      <c r="L14" s="10"/>
      <c r="M14" s="10"/>
      <c r="N14" s="5"/>
      <c r="O14" s="5"/>
      <c r="P14" s="10"/>
      <c r="Q14" s="5"/>
      <c r="R14" s="12"/>
      <c r="S14" s="11"/>
    </row>
    <row r="15" spans="1:19" s="1" customFormat="1" ht="22.5" customHeight="1">
      <c r="A15" s="3"/>
      <c r="B15" s="5"/>
      <c r="C15" s="5"/>
      <c r="D15" s="6"/>
      <c r="E15" s="7"/>
      <c r="F15" s="5"/>
      <c r="G15" s="5"/>
      <c r="H15" s="5"/>
      <c r="I15" s="5"/>
      <c r="J15" s="9"/>
      <c r="K15" s="5"/>
      <c r="L15" s="10"/>
      <c r="M15" s="10"/>
      <c r="N15" s="5"/>
      <c r="O15" s="5"/>
      <c r="P15" s="10"/>
      <c r="Q15" s="5"/>
      <c r="R15" s="12"/>
      <c r="S15" s="11"/>
    </row>
    <row r="16" spans="1:19" s="1" customFormat="1" ht="22.5" customHeight="1">
      <c r="A16" s="8"/>
      <c r="B16" s="5"/>
      <c r="C16" s="5"/>
      <c r="D16" s="6"/>
      <c r="E16" s="7"/>
      <c r="F16" s="5"/>
      <c r="G16" s="5"/>
      <c r="H16" s="5"/>
      <c r="I16" s="5"/>
      <c r="J16" s="9"/>
      <c r="K16" s="5"/>
      <c r="L16" s="10"/>
      <c r="M16" s="10"/>
      <c r="N16" s="5"/>
      <c r="O16" s="5"/>
      <c r="P16" s="10"/>
      <c r="Q16" s="5"/>
      <c r="R16" s="12"/>
      <c r="S16" s="11"/>
    </row>
    <row r="17" spans="1:19" s="1" customFormat="1" ht="22.5" customHeight="1">
      <c r="A17" s="8"/>
      <c r="B17" s="5"/>
      <c r="C17" s="5"/>
      <c r="D17" s="6"/>
      <c r="E17" s="7"/>
      <c r="F17" s="5"/>
      <c r="G17" s="5"/>
      <c r="H17" s="5"/>
      <c r="I17" s="5"/>
      <c r="J17" s="9"/>
      <c r="K17" s="5"/>
      <c r="L17" s="10"/>
      <c r="M17" s="10"/>
      <c r="N17" s="5"/>
      <c r="O17" s="5"/>
      <c r="P17" s="10"/>
      <c r="Q17" s="5"/>
      <c r="R17" s="12"/>
      <c r="S17" s="11"/>
    </row>
    <row r="18" spans="1:19" s="1" customFormat="1" ht="22.5" customHeight="1">
      <c r="A18" s="3"/>
      <c r="B18" s="5"/>
      <c r="C18" s="5"/>
      <c r="D18" s="6"/>
      <c r="E18" s="7"/>
      <c r="F18" s="5"/>
      <c r="G18" s="5"/>
      <c r="H18" s="5"/>
      <c r="I18" s="5"/>
      <c r="J18" s="9"/>
      <c r="K18" s="5"/>
      <c r="L18" s="10"/>
      <c r="M18" s="10"/>
      <c r="N18" s="5"/>
      <c r="O18" s="5"/>
      <c r="P18" s="10"/>
      <c r="Q18" s="5"/>
      <c r="R18" s="12"/>
      <c r="S18" s="11"/>
    </row>
  </sheetData>
  <sheetProtection/>
  <mergeCells count="10">
    <mergeCell ref="A2:S2"/>
    <mergeCell ref="D3:R3"/>
    <mergeCell ref="E4:I4"/>
    <mergeCell ref="J4:N4"/>
    <mergeCell ref="O4:R4"/>
    <mergeCell ref="A3:A5"/>
    <mergeCell ref="B3:B5"/>
    <mergeCell ref="C3:C5"/>
    <mergeCell ref="D4:D5"/>
    <mergeCell ref="S3:S5"/>
  </mergeCells>
  <printOptions horizontalCentered="1"/>
  <pageMargins left="0.15748031496062992" right="0.15748031496062992" top="0.5905511811023623" bottom="0.5905511811023623" header="0.5118110236220472" footer="0.3937007874015748"/>
  <pageSetup blackAndWhite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wys</dc:creator>
  <cp:keywords/>
  <dc:description/>
  <cp:lastModifiedBy>xtzj</cp:lastModifiedBy>
  <cp:lastPrinted>2021-03-31T14:12:56Z</cp:lastPrinted>
  <dcterms:created xsi:type="dcterms:W3CDTF">2010-08-30T07:58:27Z</dcterms:created>
  <dcterms:modified xsi:type="dcterms:W3CDTF">2023-07-28T00:56:56Z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EC58CB71FE69470A974D543CA76EFD63_12</vt:lpwstr>
  </property>
</Properties>
</file>