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59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Sheet1!$A$2:$O$136</definedName>
    <definedName name="_xlnm.Print_Titles" localSheetId="0">Sheet1!$2:$7</definedName>
  </definedNames>
  <calcPr calcId="144525"/>
</workbook>
</file>

<file path=xl/sharedStrings.xml><?xml version="1.0" encoding="utf-8"?>
<sst xmlns="http://schemas.openxmlformats.org/spreadsheetml/2006/main" count="256" uniqueCount="186">
  <si>
    <t>附件2：</t>
  </si>
  <si>
    <t>2022年安溪县创业担保贷款财政贴息资金（第三季度）明细表</t>
  </si>
  <si>
    <t>序号</t>
  </si>
  <si>
    <t>经办银行机构</t>
  </si>
  <si>
    <t>姓名</t>
  </si>
  <si>
    <t>身份证号码</t>
  </si>
  <si>
    <t>计算贴息贷款金额（万元）</t>
  </si>
  <si>
    <t>贷款期限（年 月 日—年 月 日）</t>
  </si>
  <si>
    <t>计算贷款利率（%）</t>
  </si>
  <si>
    <t>结息日</t>
  </si>
  <si>
    <t>计息天数</t>
  </si>
  <si>
    <t>贷款贴息金额（元）</t>
  </si>
  <si>
    <t>应贴息金额（扣减手工计息与系统计息误差）</t>
  </si>
  <si>
    <t>中央、省级财政承担贴息金额(元）</t>
  </si>
  <si>
    <t>县级财政承担贴息金额（元）</t>
  </si>
  <si>
    <t xml:space="preserve">基准利率上浮1%的40% </t>
  </si>
  <si>
    <t>基准利率上浮2%</t>
  </si>
  <si>
    <t>泉州银行安溪支行</t>
  </si>
  <si>
    <t>高福忠</t>
  </si>
  <si>
    <t>35052419******3812</t>
  </si>
  <si>
    <t>2020.11.27-2022.11.27</t>
  </si>
  <si>
    <t>2022.9.20</t>
  </si>
  <si>
    <t>高水川</t>
  </si>
  <si>
    <t>35052419******3830</t>
  </si>
  <si>
    <t>2020.12.30-2022.12.30</t>
  </si>
  <si>
    <t>汪小玲</t>
  </si>
  <si>
    <t>35052419******6065</t>
  </si>
  <si>
    <t>2021.2.22-2023.3.22</t>
  </si>
  <si>
    <t>刘永地</t>
  </si>
  <si>
    <t>35052419******5558</t>
  </si>
  <si>
    <t>2021.3.24-2023.3.24</t>
  </si>
  <si>
    <t>王晓毅</t>
  </si>
  <si>
    <t>35052419******4037</t>
  </si>
  <si>
    <t>2021.12.08-2023.12.08</t>
  </si>
  <si>
    <t>陈坤辉</t>
  </si>
  <si>
    <t>35052419******0078</t>
  </si>
  <si>
    <t>2021.12.09-2023.12.09</t>
  </si>
  <si>
    <t>吴明强</t>
  </si>
  <si>
    <t>35052419******8311</t>
  </si>
  <si>
    <t>2021.12.14-2023.12.14</t>
  </si>
  <si>
    <t>黄文坚</t>
  </si>
  <si>
    <t>35052419******4031</t>
  </si>
  <si>
    <t xml:space="preserve"> 2021.12.15-2023.12.15</t>
  </si>
  <si>
    <t>林玉艺</t>
  </si>
  <si>
    <t>35052419******4052</t>
  </si>
  <si>
    <t>2022.02.18-2024.02.18</t>
  </si>
  <si>
    <t>小计</t>
  </si>
  <si>
    <t>安溪农商银行</t>
  </si>
  <si>
    <t>谢文森</t>
  </si>
  <si>
    <t>35052419******2533</t>
  </si>
  <si>
    <t>2020.7.14-2022.7.13</t>
  </si>
  <si>
    <t>2022.7.13</t>
  </si>
  <si>
    <t>吴连辉</t>
  </si>
  <si>
    <t>35052419******0037</t>
  </si>
  <si>
    <t>2020.8.11-2022.8.10</t>
  </si>
  <si>
    <t>2022.8.10</t>
  </si>
  <si>
    <t>翁丽花</t>
  </si>
  <si>
    <t>35052419******2086</t>
  </si>
  <si>
    <t>2020.8.19-2023.8.18</t>
  </si>
  <si>
    <t>2022.8.18</t>
  </si>
  <si>
    <t>钟添财</t>
  </si>
  <si>
    <t>35052419******501X</t>
  </si>
  <si>
    <t>2020.11.13-2022.11.12</t>
  </si>
  <si>
    <t>2022.09.20</t>
  </si>
  <si>
    <t>林金坤</t>
  </si>
  <si>
    <t>35052419******771X</t>
  </si>
  <si>
    <t>2020.11.27-2022.11.26</t>
  </si>
  <si>
    <t xml:space="preserve">	谢福源</t>
  </si>
  <si>
    <t>35052419******2576</t>
  </si>
  <si>
    <t>2020.12.11-2022.12.10</t>
  </si>
  <si>
    <t>黄华燕</t>
  </si>
  <si>
    <t>35052419******6623</t>
  </si>
  <si>
    <t>2021.2.9-2023.2.8</t>
  </si>
  <si>
    <t xml:space="preserve">	苏培中</t>
  </si>
  <si>
    <t>35052419******5011</t>
  </si>
  <si>
    <t>2021.3.23-2023.3.22</t>
  </si>
  <si>
    <t xml:space="preserve">	许德全</t>
  </si>
  <si>
    <t>35052419******2593</t>
  </si>
  <si>
    <t>2021.6.3-2023.6.2</t>
  </si>
  <si>
    <t>谢灿炼</t>
  </si>
  <si>
    <t>35052420******257X</t>
  </si>
  <si>
    <t>2022.7.28-2025.7.27</t>
  </si>
  <si>
    <t>邮政储蓄银行安溪支行</t>
  </si>
  <si>
    <t>张新英</t>
  </si>
  <si>
    <t>35012519******5422</t>
  </si>
  <si>
    <t>2020.12.2-2022.12.2</t>
  </si>
  <si>
    <t>2022.09.30</t>
  </si>
  <si>
    <t>谢邱能</t>
  </si>
  <si>
    <t>35052419******2615</t>
  </si>
  <si>
    <t>中国工商银行安溪支行</t>
  </si>
  <si>
    <t>陈金贵</t>
  </si>
  <si>
    <t>35052419******0016</t>
  </si>
  <si>
    <t>2022.04.25-2023.04.25</t>
  </si>
  <si>
    <t>王东洋</t>
  </si>
  <si>
    <t xml:space="preserve">35052419******055X </t>
  </si>
  <si>
    <t>2022.05.25-2023.05.25</t>
  </si>
  <si>
    <t>林两成</t>
  </si>
  <si>
    <t>35052419******2535</t>
  </si>
  <si>
    <t>2022.05.30-2023.05.30</t>
  </si>
  <si>
    <t>詹振波</t>
  </si>
  <si>
    <t>35052419******1056</t>
  </si>
  <si>
    <t>2022.06.25-2023.06.25</t>
  </si>
  <si>
    <t>黄德裕</t>
  </si>
  <si>
    <t>35052419******7119</t>
  </si>
  <si>
    <t>2022.08.26-2023.08.26</t>
  </si>
  <si>
    <t>廖水永</t>
  </si>
  <si>
    <t>35052419******7111</t>
  </si>
  <si>
    <t>2022.09.17-2023.09.17</t>
  </si>
  <si>
    <t>李玉欣</t>
  </si>
  <si>
    <t>35052419******7131</t>
  </si>
  <si>
    <t>2022.09.15-2023.09.15</t>
  </si>
  <si>
    <t>胡英文</t>
  </si>
  <si>
    <t>35052419******1017</t>
  </si>
  <si>
    <t>中国农业银行安溪支行</t>
  </si>
  <si>
    <t>林桂红</t>
  </si>
  <si>
    <t>35052419******3523</t>
  </si>
  <si>
    <t>2022.3.31-2025.3.30</t>
  </si>
  <si>
    <t>颜金城</t>
  </si>
  <si>
    <t>35052419******4053</t>
  </si>
  <si>
    <t>2022.6.24-2025.6.23</t>
  </si>
  <si>
    <t>王淑芬</t>
  </si>
  <si>
    <t>35052419******0564</t>
  </si>
  <si>
    <t>2022.7.6-2025.7.5</t>
  </si>
  <si>
    <t>陈桂春</t>
  </si>
  <si>
    <t>35052419******5047</t>
  </si>
  <si>
    <t>李泽鹏</t>
  </si>
  <si>
    <t>35052419******4512</t>
  </si>
  <si>
    <t>2022.8.9-2025.8.8</t>
  </si>
  <si>
    <t>吴龙杰</t>
  </si>
  <si>
    <t>35052419******8919</t>
  </si>
  <si>
    <t>2022.8.5-2025.8.4</t>
  </si>
  <si>
    <t>郑阳泓</t>
  </si>
  <si>
    <t>35052419******7716</t>
  </si>
  <si>
    <t>蔡国团</t>
  </si>
  <si>
    <t>35052419******3015</t>
  </si>
  <si>
    <t>陈瑞花</t>
  </si>
  <si>
    <t>35052419******4547</t>
  </si>
  <si>
    <t>2022.8.15-2025.8.14</t>
  </si>
  <si>
    <t>林汉建</t>
  </si>
  <si>
    <t>35052419******4539</t>
  </si>
  <si>
    <t>2022.8.16-2025.8.15</t>
  </si>
  <si>
    <t>廖栋林</t>
  </si>
  <si>
    <t>35052419******057X</t>
  </si>
  <si>
    <t>陈金土</t>
  </si>
  <si>
    <t>35052419******6035</t>
  </si>
  <si>
    <t>2022.8.12-2025.8.11</t>
  </si>
  <si>
    <t>王艺辉</t>
  </si>
  <si>
    <t>35052419******2059</t>
  </si>
  <si>
    <t>吴培玺</t>
  </si>
  <si>
    <t>35052419******6011</t>
  </si>
  <si>
    <t>2022.8.22-2025.8.21</t>
  </si>
  <si>
    <t>黄小兵</t>
  </si>
  <si>
    <t>35052419******6010</t>
  </si>
  <si>
    <t>詹亚彬</t>
  </si>
  <si>
    <t>35052419******4019</t>
  </si>
  <si>
    <t>2022.8.18-2025.8.17</t>
  </si>
  <si>
    <t>李庆明</t>
  </si>
  <si>
    <t>林培勤</t>
  </si>
  <si>
    <t>35052419******3517</t>
  </si>
  <si>
    <t>2022.8.17-2025.8.16</t>
  </si>
  <si>
    <t>许万象</t>
  </si>
  <si>
    <t>35052419******1636</t>
  </si>
  <si>
    <t>王启明</t>
  </si>
  <si>
    <t>35052419******4016</t>
  </si>
  <si>
    <t>苏桂月</t>
  </si>
  <si>
    <t>35052419******2028</t>
  </si>
  <si>
    <t>苏贵福</t>
  </si>
  <si>
    <t>35052419******5653</t>
  </si>
  <si>
    <t>2022.9.5-2025.9.4</t>
  </si>
  <si>
    <t>陈河松</t>
  </si>
  <si>
    <t>35052419******1016</t>
  </si>
  <si>
    <t>许铭俊</t>
  </si>
  <si>
    <t>35052419******053X</t>
  </si>
  <si>
    <t>2022.9.6-2025.9.5</t>
  </si>
  <si>
    <t>林标时</t>
  </si>
  <si>
    <t>35052419******0598</t>
  </si>
  <si>
    <t>2022.8.23-2025.8.22</t>
  </si>
  <si>
    <t>唐耀峰</t>
  </si>
  <si>
    <t>35052419******1015</t>
  </si>
  <si>
    <t>陈玉婷</t>
  </si>
  <si>
    <t>35052420******1021</t>
  </si>
  <si>
    <t>2022.8.29-2025.8.28</t>
  </si>
  <si>
    <t>陈润达</t>
  </si>
  <si>
    <t>35052420******0532</t>
  </si>
  <si>
    <t>2022.9.13-2024.9.12</t>
  </si>
  <si>
    <t>总合计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</si>
</sst>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&quot;月&quot;d&quot;日&quot;;@"/>
    <numFmt numFmtId="178" formatCode="#,##0.00_ "/>
    <numFmt numFmtId="179" formatCode="0.00_ "/>
  </numFmts>
  <fonts count="32">
    <font>
      <sz val="12"/>
      <name val="宋体"/>
      <charset val="134"/>
    </font>
    <font>
      <sz val="22"/>
      <name val="方正小标宋简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b/>
      <sz val="10"/>
      <name val="宋体"/>
      <charset val="134"/>
    </font>
    <font>
      <sz val="8"/>
      <name val="宋体"/>
      <charset val="134"/>
      <scheme val="major"/>
    </font>
    <font>
      <sz val="8"/>
      <name val="Andale WT"/>
      <charset val="134"/>
    </font>
    <font>
      <b/>
      <sz val="12"/>
      <color theme="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11" fillId="2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179" fontId="5" fillId="2" borderId="1" xfId="0" applyNumberFormat="1" applyFont="1" applyFill="1" applyBorder="1">
      <alignment vertical="center"/>
    </xf>
    <xf numFmtId="179" fontId="5" fillId="3" borderId="1" xfId="0" applyNumberFormat="1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6"/>
  <sheetViews>
    <sheetView tabSelected="1" topLeftCell="C1" workbookViewId="0">
      <selection activeCell="M87" sqref="M87"/>
    </sheetView>
  </sheetViews>
  <sheetFormatPr defaultColWidth="8.8" defaultRowHeight="14.25"/>
  <cols>
    <col min="1" max="2" width="6.1" customWidth="1"/>
    <col min="3" max="3" width="7.1" customWidth="1"/>
    <col min="4" max="4" width="19" customWidth="1"/>
    <col min="5" max="5" width="5.1" customWidth="1"/>
    <col min="6" max="6" width="21" style="3" customWidth="1"/>
    <col min="7" max="7" width="4.8" customWidth="1"/>
    <col min="8" max="8" width="10.2" style="4" customWidth="1"/>
    <col min="9" max="9" width="4.7" customWidth="1"/>
    <col min="10" max="10" width="9.7" customWidth="1"/>
    <col min="11" max="11" width="10.6" customWidth="1"/>
    <col min="12" max="12" width="9.9" customWidth="1"/>
    <col min="13" max="13" width="10.1" customWidth="1"/>
    <col min="14" max="14" width="11.7" style="5" customWidth="1"/>
    <col min="15" max="15" width="11.1" customWidth="1"/>
  </cols>
  <sheetData>
    <row r="1" ht="21" customHeight="1" spans="1:1">
      <c r="A1" t="s">
        <v>0</v>
      </c>
    </row>
    <row r="2" ht="36" customHeight="1" spans="1:15">
      <c r="A2" s="6" t="s">
        <v>1</v>
      </c>
      <c r="B2" s="6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44" t="s">
        <v>11</v>
      </c>
      <c r="K3" s="44" t="s">
        <v>12</v>
      </c>
      <c r="L3" s="44"/>
      <c r="M3" s="44"/>
      <c r="N3" s="44"/>
      <c r="O3" s="44"/>
    </row>
    <row r="4" spans="1:15">
      <c r="A4" s="9"/>
      <c r="B4" s="9"/>
      <c r="C4" s="9"/>
      <c r="D4" s="9"/>
      <c r="E4" s="9"/>
      <c r="F4" s="9"/>
      <c r="G4" s="9"/>
      <c r="H4" s="10"/>
      <c r="I4" s="9"/>
      <c r="J4" s="44"/>
      <c r="K4" s="44"/>
      <c r="L4" s="44" t="s">
        <v>13</v>
      </c>
      <c r="M4" s="44" t="s">
        <v>14</v>
      </c>
      <c r="N4" s="44"/>
      <c r="O4" s="44"/>
    </row>
    <row r="5" spans="1:15">
      <c r="A5" s="9"/>
      <c r="B5" s="9"/>
      <c r="C5" s="9"/>
      <c r="D5" s="9"/>
      <c r="E5" s="9"/>
      <c r="F5" s="9"/>
      <c r="G5" s="9"/>
      <c r="H5" s="10"/>
      <c r="I5" s="9"/>
      <c r="J5" s="44"/>
      <c r="K5" s="44"/>
      <c r="L5" s="44"/>
      <c r="M5" s="44"/>
      <c r="N5" s="45" t="s">
        <v>15</v>
      </c>
      <c r="O5" s="44" t="s">
        <v>16</v>
      </c>
    </row>
    <row r="6" spans="1:15">
      <c r="A6" s="9"/>
      <c r="B6" s="9"/>
      <c r="C6" s="9"/>
      <c r="D6" s="9"/>
      <c r="E6" s="9"/>
      <c r="F6" s="9"/>
      <c r="G6" s="9"/>
      <c r="H6" s="10"/>
      <c r="I6" s="9"/>
      <c r="J6" s="44"/>
      <c r="K6" s="44"/>
      <c r="L6" s="44"/>
      <c r="M6" s="44"/>
      <c r="N6" s="45"/>
      <c r="O6" s="44"/>
    </row>
    <row r="7" ht="45" customHeight="1" spans="1:15">
      <c r="A7" s="9"/>
      <c r="B7" s="9"/>
      <c r="C7" s="9"/>
      <c r="D7" s="9"/>
      <c r="E7" s="9"/>
      <c r="F7" s="9"/>
      <c r="G7" s="9"/>
      <c r="H7" s="10"/>
      <c r="I7" s="9"/>
      <c r="J7" s="44"/>
      <c r="K7" s="44"/>
      <c r="L7" s="44"/>
      <c r="M7" s="44"/>
      <c r="N7" s="45"/>
      <c r="O7" s="44"/>
    </row>
    <row r="8" ht="18" customHeight="1" spans="1:15">
      <c r="A8" s="11">
        <v>1</v>
      </c>
      <c r="B8" s="12" t="s">
        <v>17</v>
      </c>
      <c r="C8" s="13" t="s">
        <v>18</v>
      </c>
      <c r="D8" s="14" t="s">
        <v>19</v>
      </c>
      <c r="E8" s="15">
        <v>10</v>
      </c>
      <c r="F8" s="15" t="s">
        <v>20</v>
      </c>
      <c r="G8" s="16">
        <v>5.35</v>
      </c>
      <c r="H8" s="17" t="s">
        <v>21</v>
      </c>
      <c r="I8" s="46">
        <v>92</v>
      </c>
      <c r="J8" s="47">
        <v>1367.22</v>
      </c>
      <c r="K8" s="47">
        <v>1367.22</v>
      </c>
      <c r="L8" s="48">
        <f>J8*0.6</f>
        <v>820.332</v>
      </c>
      <c r="M8" s="49">
        <f t="shared" ref="M8:M16" si="0">J8-L8</f>
        <v>546.888</v>
      </c>
      <c r="N8" s="50">
        <v>0</v>
      </c>
      <c r="O8" s="50">
        <v>0</v>
      </c>
    </row>
    <row r="9" ht="18" customHeight="1" spans="1:15">
      <c r="A9" s="11">
        <v>2</v>
      </c>
      <c r="B9" s="12"/>
      <c r="C9" s="13" t="s">
        <v>22</v>
      </c>
      <c r="D9" s="14" t="s">
        <v>23</v>
      </c>
      <c r="E9" s="15">
        <v>15</v>
      </c>
      <c r="F9" s="15" t="s">
        <v>24</v>
      </c>
      <c r="G9" s="18">
        <v>5.35</v>
      </c>
      <c r="H9" s="17" t="s">
        <v>21</v>
      </c>
      <c r="I9" s="46">
        <v>92</v>
      </c>
      <c r="J9" s="47">
        <v>2050.83</v>
      </c>
      <c r="K9" s="47">
        <v>2050.83</v>
      </c>
      <c r="L9" s="48">
        <f t="shared" ref="L8:L16" si="1">J9*0.6</f>
        <v>1230.498</v>
      </c>
      <c r="M9" s="49">
        <f t="shared" si="0"/>
        <v>820.332</v>
      </c>
      <c r="N9" s="50">
        <v>0</v>
      </c>
      <c r="O9" s="50">
        <v>0</v>
      </c>
    </row>
    <row r="10" ht="18" customHeight="1" spans="1:15">
      <c r="A10" s="11">
        <v>3</v>
      </c>
      <c r="B10" s="12"/>
      <c r="C10" s="13" t="s">
        <v>25</v>
      </c>
      <c r="D10" s="14" t="s">
        <v>26</v>
      </c>
      <c r="E10" s="15">
        <v>10</v>
      </c>
      <c r="F10" s="15" t="s">
        <v>27</v>
      </c>
      <c r="G10" s="18">
        <v>2</v>
      </c>
      <c r="H10" s="17" t="s">
        <v>21</v>
      </c>
      <c r="I10" s="46">
        <v>92</v>
      </c>
      <c r="J10" s="47">
        <v>511.11</v>
      </c>
      <c r="K10" s="47">
        <v>511.11</v>
      </c>
      <c r="L10" s="48">
        <f t="shared" si="1"/>
        <v>306.666</v>
      </c>
      <c r="M10" s="49">
        <f t="shared" si="0"/>
        <v>204.444</v>
      </c>
      <c r="N10" s="50">
        <v>0</v>
      </c>
      <c r="O10" s="50">
        <v>0</v>
      </c>
    </row>
    <row r="11" ht="18" customHeight="1" spans="1:15">
      <c r="A11" s="11">
        <v>4</v>
      </c>
      <c r="B11" s="12"/>
      <c r="C11" s="13" t="s">
        <v>28</v>
      </c>
      <c r="D11" s="14" t="s">
        <v>29</v>
      </c>
      <c r="E11" s="15">
        <v>10</v>
      </c>
      <c r="F11" s="15" t="s">
        <v>30</v>
      </c>
      <c r="G11" s="18">
        <v>2</v>
      </c>
      <c r="H11" s="17" t="s">
        <v>21</v>
      </c>
      <c r="I11" s="46">
        <v>92</v>
      </c>
      <c r="J11" s="47">
        <v>511.11</v>
      </c>
      <c r="K11" s="47">
        <v>511.11</v>
      </c>
      <c r="L11" s="48">
        <f t="shared" si="1"/>
        <v>306.666</v>
      </c>
      <c r="M11" s="49">
        <f t="shared" si="0"/>
        <v>204.444</v>
      </c>
      <c r="N11" s="50">
        <v>0</v>
      </c>
      <c r="O11" s="50">
        <v>0</v>
      </c>
    </row>
    <row r="12" ht="18" customHeight="1" spans="1:15">
      <c r="A12" s="11">
        <v>5</v>
      </c>
      <c r="B12" s="12"/>
      <c r="C12" s="13" t="s">
        <v>31</v>
      </c>
      <c r="D12" s="13" t="s">
        <v>32</v>
      </c>
      <c r="E12" s="15">
        <v>10</v>
      </c>
      <c r="F12" s="15" t="s">
        <v>33</v>
      </c>
      <c r="G12" s="18">
        <v>2</v>
      </c>
      <c r="H12" s="17" t="s">
        <v>21</v>
      </c>
      <c r="I12" s="46">
        <v>92</v>
      </c>
      <c r="J12" s="47">
        <v>511.11</v>
      </c>
      <c r="K12" s="47">
        <v>511.11</v>
      </c>
      <c r="L12" s="48">
        <f t="shared" si="1"/>
        <v>306.666</v>
      </c>
      <c r="M12" s="49">
        <f t="shared" si="0"/>
        <v>204.444</v>
      </c>
      <c r="N12" s="50">
        <v>0</v>
      </c>
      <c r="O12" s="50">
        <v>0</v>
      </c>
    </row>
    <row r="13" ht="18" customHeight="1" spans="1:15">
      <c r="A13" s="11">
        <v>6</v>
      </c>
      <c r="B13" s="12"/>
      <c r="C13" s="13" t="s">
        <v>34</v>
      </c>
      <c r="D13" s="14" t="s">
        <v>35</v>
      </c>
      <c r="E13" s="15">
        <v>10</v>
      </c>
      <c r="F13" s="15" t="s">
        <v>36</v>
      </c>
      <c r="G13" s="18">
        <v>2</v>
      </c>
      <c r="H13" s="17" t="s">
        <v>21</v>
      </c>
      <c r="I13" s="46">
        <v>92</v>
      </c>
      <c r="J13" s="47">
        <v>511.11</v>
      </c>
      <c r="K13" s="47">
        <v>511.11</v>
      </c>
      <c r="L13" s="48">
        <f t="shared" si="1"/>
        <v>306.666</v>
      </c>
      <c r="M13" s="49">
        <f t="shared" si="0"/>
        <v>204.444</v>
      </c>
      <c r="N13" s="50">
        <v>0</v>
      </c>
      <c r="O13" s="50">
        <v>0</v>
      </c>
    </row>
    <row r="14" ht="18" customHeight="1" spans="1:15">
      <c r="A14" s="11">
        <v>7</v>
      </c>
      <c r="B14" s="12"/>
      <c r="C14" s="13" t="s">
        <v>37</v>
      </c>
      <c r="D14" s="14" t="s">
        <v>38</v>
      </c>
      <c r="E14" s="15">
        <v>10</v>
      </c>
      <c r="F14" s="15" t="s">
        <v>39</v>
      </c>
      <c r="G14" s="18">
        <v>2</v>
      </c>
      <c r="H14" s="17" t="s">
        <v>21</v>
      </c>
      <c r="I14" s="46">
        <v>92</v>
      </c>
      <c r="J14" s="47">
        <v>511.11</v>
      </c>
      <c r="K14" s="47">
        <v>511.11</v>
      </c>
      <c r="L14" s="48">
        <f t="shared" si="1"/>
        <v>306.666</v>
      </c>
      <c r="M14" s="49">
        <f t="shared" si="0"/>
        <v>204.444</v>
      </c>
      <c r="N14" s="50">
        <v>0</v>
      </c>
      <c r="O14" s="50">
        <v>0</v>
      </c>
    </row>
    <row r="15" ht="18" customHeight="1" spans="1:15">
      <c r="A15" s="11">
        <v>8</v>
      </c>
      <c r="B15" s="12"/>
      <c r="C15" s="13" t="s">
        <v>40</v>
      </c>
      <c r="D15" s="13" t="s">
        <v>41</v>
      </c>
      <c r="E15" s="15">
        <v>10</v>
      </c>
      <c r="F15" s="15" t="s">
        <v>42</v>
      </c>
      <c r="G15" s="18">
        <v>2</v>
      </c>
      <c r="H15" s="17" t="s">
        <v>21</v>
      </c>
      <c r="I15" s="46">
        <v>92</v>
      </c>
      <c r="J15" s="47">
        <v>511.11</v>
      </c>
      <c r="K15" s="47">
        <v>511.11</v>
      </c>
      <c r="L15" s="48">
        <f t="shared" si="1"/>
        <v>306.666</v>
      </c>
      <c r="M15" s="49">
        <f t="shared" si="0"/>
        <v>204.444</v>
      </c>
      <c r="N15" s="50">
        <v>0</v>
      </c>
      <c r="O15" s="50">
        <v>0</v>
      </c>
    </row>
    <row r="16" ht="18" customHeight="1" spans="1:15">
      <c r="A16" s="11">
        <v>9</v>
      </c>
      <c r="B16" s="12"/>
      <c r="C16" s="13" t="s">
        <v>43</v>
      </c>
      <c r="D16" s="14" t="s">
        <v>44</v>
      </c>
      <c r="E16" s="15">
        <v>10</v>
      </c>
      <c r="F16" s="15" t="s">
        <v>45</v>
      </c>
      <c r="G16" s="18">
        <v>2</v>
      </c>
      <c r="H16" s="17" t="s">
        <v>21</v>
      </c>
      <c r="I16" s="46">
        <v>92</v>
      </c>
      <c r="J16" s="47">
        <v>511.11</v>
      </c>
      <c r="K16" s="47">
        <v>511.11</v>
      </c>
      <c r="L16" s="48">
        <f t="shared" si="1"/>
        <v>306.666</v>
      </c>
      <c r="M16" s="49">
        <f t="shared" si="0"/>
        <v>204.444</v>
      </c>
      <c r="N16" s="50">
        <v>0</v>
      </c>
      <c r="O16" s="50">
        <v>0</v>
      </c>
    </row>
    <row r="17" ht="26" customHeight="1" spans="1:15">
      <c r="A17" s="19" t="s">
        <v>46</v>
      </c>
      <c r="B17" s="11"/>
      <c r="C17" s="11"/>
      <c r="D17" s="11"/>
      <c r="E17" s="11"/>
      <c r="F17" s="11"/>
      <c r="G17" s="11"/>
      <c r="H17" s="20"/>
      <c r="I17" s="11"/>
      <c r="J17" s="51">
        <f t="shared" ref="J17:O17" si="2">SUM(J8:J16)</f>
        <v>6995.82</v>
      </c>
      <c r="K17" s="51">
        <f t="shared" si="2"/>
        <v>6995.82</v>
      </c>
      <c r="L17" s="51">
        <f t="shared" si="2"/>
        <v>4197.492</v>
      </c>
      <c r="M17" s="52">
        <f t="shared" si="2"/>
        <v>2798.328</v>
      </c>
      <c r="N17" s="53">
        <f t="shared" si="2"/>
        <v>0</v>
      </c>
      <c r="O17" s="54">
        <f t="shared" si="2"/>
        <v>0</v>
      </c>
    </row>
    <row r="18" ht="18" customHeight="1" spans="1:15">
      <c r="A18" s="11">
        <v>1</v>
      </c>
      <c r="B18" s="12" t="s">
        <v>47</v>
      </c>
      <c r="C18" s="21" t="s">
        <v>48</v>
      </c>
      <c r="D18" s="22" t="s">
        <v>49</v>
      </c>
      <c r="E18" s="21">
        <v>10</v>
      </c>
      <c r="F18" s="21" t="s">
        <v>50</v>
      </c>
      <c r="G18" s="23">
        <v>5.35</v>
      </c>
      <c r="H18" s="21" t="s">
        <v>51</v>
      </c>
      <c r="I18" s="21">
        <v>22</v>
      </c>
      <c r="J18" s="55">
        <v>326.94</v>
      </c>
      <c r="K18" s="55">
        <v>326.94</v>
      </c>
      <c r="L18" s="56">
        <v>196.16</v>
      </c>
      <c r="M18" s="57">
        <v>130.78</v>
      </c>
      <c r="N18" s="50">
        <v>0</v>
      </c>
      <c r="O18" s="50">
        <v>0</v>
      </c>
    </row>
    <row r="19" ht="18" customHeight="1" spans="1:15">
      <c r="A19" s="11">
        <v>2</v>
      </c>
      <c r="B19" s="12"/>
      <c r="C19" s="21" t="s">
        <v>52</v>
      </c>
      <c r="D19" s="22" t="s">
        <v>53</v>
      </c>
      <c r="E19" s="21">
        <v>15</v>
      </c>
      <c r="F19" s="24" t="s">
        <v>54</v>
      </c>
      <c r="G19" s="23">
        <v>5.35</v>
      </c>
      <c r="H19" s="21" t="s">
        <v>55</v>
      </c>
      <c r="I19" s="21">
        <v>50</v>
      </c>
      <c r="J19" s="55">
        <v>1114.58</v>
      </c>
      <c r="K19" s="55">
        <v>1114.58</v>
      </c>
      <c r="L19" s="56">
        <v>668.75</v>
      </c>
      <c r="M19" s="57">
        <v>445.83</v>
      </c>
      <c r="N19" s="50">
        <v>0</v>
      </c>
      <c r="O19" s="50">
        <v>0</v>
      </c>
    </row>
    <row r="20" ht="18" customHeight="1" spans="1:15">
      <c r="A20" s="11">
        <v>3</v>
      </c>
      <c r="B20" s="12"/>
      <c r="C20" s="21" t="s">
        <v>56</v>
      </c>
      <c r="D20" s="22" t="s">
        <v>57</v>
      </c>
      <c r="E20" s="21">
        <v>10</v>
      </c>
      <c r="F20" s="21" t="s">
        <v>58</v>
      </c>
      <c r="G20" s="23">
        <v>5.35</v>
      </c>
      <c r="H20" s="21" t="s">
        <v>59</v>
      </c>
      <c r="I20" s="21">
        <v>58</v>
      </c>
      <c r="J20" s="55">
        <v>861.94</v>
      </c>
      <c r="K20" s="55">
        <v>861.94</v>
      </c>
      <c r="L20" s="56">
        <v>517.16</v>
      </c>
      <c r="M20" s="57">
        <v>344.78</v>
      </c>
      <c r="N20" s="50">
        <v>0</v>
      </c>
      <c r="O20" s="50">
        <v>0</v>
      </c>
    </row>
    <row r="21" ht="18" customHeight="1" spans="1:15">
      <c r="A21" s="11">
        <v>4</v>
      </c>
      <c r="B21" s="12"/>
      <c r="C21" s="21" t="s">
        <v>60</v>
      </c>
      <c r="D21" s="22" t="s">
        <v>61</v>
      </c>
      <c r="E21" s="21">
        <v>10</v>
      </c>
      <c r="F21" s="24" t="s">
        <v>62</v>
      </c>
      <c r="G21" s="23">
        <v>5.35</v>
      </c>
      <c r="H21" s="25" t="s">
        <v>63</v>
      </c>
      <c r="I21" s="21">
        <v>92</v>
      </c>
      <c r="J21" s="55">
        <v>1367.22</v>
      </c>
      <c r="K21" s="55">
        <v>1367.22</v>
      </c>
      <c r="L21" s="56">
        <v>820.33</v>
      </c>
      <c r="M21" s="56">
        <v>546.89</v>
      </c>
      <c r="N21" s="50">
        <v>0</v>
      </c>
      <c r="O21" s="50">
        <v>0</v>
      </c>
    </row>
    <row r="22" ht="18" customHeight="1" spans="1:15">
      <c r="A22" s="11">
        <v>5</v>
      </c>
      <c r="B22" s="12"/>
      <c r="C22" s="21" t="s">
        <v>64</v>
      </c>
      <c r="D22" s="22" t="s">
        <v>65</v>
      </c>
      <c r="E22" s="21">
        <v>10</v>
      </c>
      <c r="F22" s="24" t="s">
        <v>66</v>
      </c>
      <c r="G22" s="23">
        <v>5.35</v>
      </c>
      <c r="H22" s="25" t="s">
        <v>63</v>
      </c>
      <c r="I22" s="21">
        <v>92</v>
      </c>
      <c r="J22" s="55">
        <v>1367.22</v>
      </c>
      <c r="K22" s="55">
        <v>1367.22</v>
      </c>
      <c r="L22" s="56">
        <v>820.33</v>
      </c>
      <c r="M22" s="56">
        <v>546.89</v>
      </c>
      <c r="N22" s="50">
        <v>0</v>
      </c>
      <c r="O22" s="50">
        <v>0</v>
      </c>
    </row>
    <row r="23" ht="18" customHeight="1" spans="1:15">
      <c r="A23" s="11">
        <v>6</v>
      </c>
      <c r="B23" s="12"/>
      <c r="C23" s="21" t="s">
        <v>67</v>
      </c>
      <c r="D23" s="22" t="s">
        <v>68</v>
      </c>
      <c r="E23" s="21">
        <v>15</v>
      </c>
      <c r="F23" s="24" t="s">
        <v>69</v>
      </c>
      <c r="G23" s="23">
        <v>5.35</v>
      </c>
      <c r="H23" s="25" t="s">
        <v>63</v>
      </c>
      <c r="I23" s="21">
        <v>92</v>
      </c>
      <c r="J23" s="55">
        <v>2050.83</v>
      </c>
      <c r="K23" s="55">
        <v>2050.83</v>
      </c>
      <c r="L23" s="56">
        <v>1230.5</v>
      </c>
      <c r="M23" s="56">
        <v>820.33</v>
      </c>
      <c r="N23" s="50">
        <v>0</v>
      </c>
      <c r="O23" s="50">
        <v>0</v>
      </c>
    </row>
    <row r="24" ht="18" customHeight="1" spans="1:15">
      <c r="A24" s="11">
        <v>7</v>
      </c>
      <c r="B24" s="12"/>
      <c r="C24" s="21" t="s">
        <v>70</v>
      </c>
      <c r="D24" s="22" t="s">
        <v>71</v>
      </c>
      <c r="E24" s="21">
        <v>10</v>
      </c>
      <c r="F24" s="24" t="s">
        <v>72</v>
      </c>
      <c r="G24" s="23">
        <v>2</v>
      </c>
      <c r="H24" s="25" t="s">
        <v>63</v>
      </c>
      <c r="I24" s="21">
        <v>92</v>
      </c>
      <c r="J24" s="55">
        <v>511.11</v>
      </c>
      <c r="K24" s="55">
        <v>511.11</v>
      </c>
      <c r="L24" s="56">
        <v>306.67</v>
      </c>
      <c r="M24" s="56">
        <v>204.44</v>
      </c>
      <c r="N24" s="50">
        <v>0</v>
      </c>
      <c r="O24" s="50">
        <v>0</v>
      </c>
    </row>
    <row r="25" ht="18" customHeight="1" spans="1:15">
      <c r="A25" s="11">
        <v>8</v>
      </c>
      <c r="B25" s="12"/>
      <c r="C25" s="26" t="s">
        <v>73</v>
      </c>
      <c r="D25" s="27" t="s">
        <v>74</v>
      </c>
      <c r="E25" s="28">
        <v>15</v>
      </c>
      <c r="F25" s="26" t="s">
        <v>75</v>
      </c>
      <c r="G25" s="26">
        <v>2</v>
      </c>
      <c r="H25" s="25" t="s">
        <v>63</v>
      </c>
      <c r="I25" s="21">
        <v>92</v>
      </c>
      <c r="J25" s="55">
        <v>766.67</v>
      </c>
      <c r="K25" s="55">
        <v>766.67</v>
      </c>
      <c r="L25" s="56">
        <v>460</v>
      </c>
      <c r="M25" s="56">
        <v>306.67</v>
      </c>
      <c r="N25" s="50">
        <v>0</v>
      </c>
      <c r="O25" s="50">
        <v>0</v>
      </c>
    </row>
    <row r="26" ht="18" customHeight="1" spans="1:15">
      <c r="A26" s="11">
        <v>9</v>
      </c>
      <c r="B26" s="12"/>
      <c r="C26" s="26" t="s">
        <v>76</v>
      </c>
      <c r="D26" s="27" t="s">
        <v>77</v>
      </c>
      <c r="E26" s="28">
        <v>10</v>
      </c>
      <c r="F26" s="26" t="s">
        <v>78</v>
      </c>
      <c r="G26" s="26">
        <v>2</v>
      </c>
      <c r="H26" s="25" t="s">
        <v>63</v>
      </c>
      <c r="I26" s="21">
        <v>92</v>
      </c>
      <c r="J26" s="55">
        <v>511.11</v>
      </c>
      <c r="K26" s="55">
        <v>511.11</v>
      </c>
      <c r="L26" s="56">
        <v>306.67</v>
      </c>
      <c r="M26" s="56">
        <v>204.44</v>
      </c>
      <c r="N26" s="50">
        <v>0</v>
      </c>
      <c r="O26" s="50">
        <v>0</v>
      </c>
    </row>
    <row r="27" ht="18" customHeight="1" spans="1:15">
      <c r="A27" s="11">
        <v>10</v>
      </c>
      <c r="B27" s="12"/>
      <c r="C27" s="23" t="s">
        <v>79</v>
      </c>
      <c r="D27" s="23" t="s">
        <v>80</v>
      </c>
      <c r="E27" s="28">
        <v>10</v>
      </c>
      <c r="F27" s="26" t="s">
        <v>81</v>
      </c>
      <c r="G27" s="26">
        <v>2</v>
      </c>
      <c r="H27" s="25" t="s">
        <v>63</v>
      </c>
      <c r="I27" s="21">
        <v>55</v>
      </c>
      <c r="J27" s="55">
        <v>305.56</v>
      </c>
      <c r="K27" s="55">
        <v>305.56</v>
      </c>
      <c r="L27" s="56">
        <v>183.34</v>
      </c>
      <c r="M27" s="57">
        <v>122.22</v>
      </c>
      <c r="N27" s="50">
        <v>0</v>
      </c>
      <c r="O27" s="50">
        <v>0</v>
      </c>
    </row>
    <row r="28" s="1" customFormat="1" ht="23" customHeight="1" spans="1:15">
      <c r="A28" s="29" t="s">
        <v>46</v>
      </c>
      <c r="B28" s="30"/>
      <c r="C28" s="30"/>
      <c r="D28" s="30"/>
      <c r="E28" s="30"/>
      <c r="F28" s="30"/>
      <c r="G28" s="30"/>
      <c r="H28" s="31"/>
      <c r="I28" s="58"/>
      <c r="J28" s="59">
        <f t="shared" ref="J28:O28" si="3">SUM(J18:J27)</f>
        <v>9183.18</v>
      </c>
      <c r="K28" s="59">
        <f t="shared" si="3"/>
        <v>9183.18</v>
      </c>
      <c r="L28" s="54">
        <f t="shared" si="3"/>
        <v>5509.91</v>
      </c>
      <c r="M28" s="60">
        <f t="shared" si="3"/>
        <v>3673.27</v>
      </c>
      <c r="N28" s="54">
        <f t="shared" si="3"/>
        <v>0</v>
      </c>
      <c r="O28" s="60">
        <f t="shared" si="3"/>
        <v>0</v>
      </c>
    </row>
    <row r="29" ht="18" customHeight="1" spans="1:15">
      <c r="A29" s="11">
        <v>1</v>
      </c>
      <c r="B29" s="32" t="s">
        <v>82</v>
      </c>
      <c r="C29" s="16" t="s">
        <v>83</v>
      </c>
      <c r="D29" s="33" t="s">
        <v>84</v>
      </c>
      <c r="E29" s="34">
        <v>10</v>
      </c>
      <c r="F29" s="35" t="s">
        <v>85</v>
      </c>
      <c r="G29" s="36">
        <v>5.35</v>
      </c>
      <c r="H29" s="37" t="s">
        <v>86</v>
      </c>
      <c r="I29" s="32">
        <v>92</v>
      </c>
      <c r="J29" s="61">
        <v>1348.49</v>
      </c>
      <c r="K29" s="61">
        <v>1348.49</v>
      </c>
      <c r="L29" s="61">
        <v>809.09</v>
      </c>
      <c r="M29" s="49">
        <v>539.4</v>
      </c>
      <c r="N29" s="48">
        <v>0</v>
      </c>
      <c r="O29" s="48">
        <v>0</v>
      </c>
    </row>
    <row r="30" ht="18" customHeight="1" spans="1:15">
      <c r="A30" s="11">
        <v>2</v>
      </c>
      <c r="B30" s="32"/>
      <c r="C30" s="16" t="s">
        <v>87</v>
      </c>
      <c r="D30" s="33" t="s">
        <v>88</v>
      </c>
      <c r="E30" s="34">
        <v>10</v>
      </c>
      <c r="F30" s="35" t="s">
        <v>24</v>
      </c>
      <c r="G30" s="36">
        <v>5.35</v>
      </c>
      <c r="H30" s="37" t="s">
        <v>86</v>
      </c>
      <c r="I30" s="32">
        <v>92</v>
      </c>
      <c r="J30" s="61">
        <v>1348.49</v>
      </c>
      <c r="K30" s="61">
        <v>1348.49</v>
      </c>
      <c r="L30" s="61">
        <v>809.09</v>
      </c>
      <c r="M30" s="49">
        <v>539.4</v>
      </c>
      <c r="N30" s="48">
        <v>0</v>
      </c>
      <c r="O30" s="48">
        <v>0</v>
      </c>
    </row>
    <row r="31" s="1" customFormat="1" ht="29" customHeight="1" spans="1:15">
      <c r="A31" s="29" t="s">
        <v>46</v>
      </c>
      <c r="B31" s="30"/>
      <c r="C31" s="30"/>
      <c r="D31" s="30"/>
      <c r="E31" s="30"/>
      <c r="F31" s="30"/>
      <c r="G31" s="30"/>
      <c r="H31" s="31"/>
      <c r="I31" s="58"/>
      <c r="J31" s="59">
        <f t="shared" ref="J31:O31" si="4">SUM(J29:J30)</f>
        <v>2696.98</v>
      </c>
      <c r="K31" s="59">
        <f t="shared" si="4"/>
        <v>2696.98</v>
      </c>
      <c r="L31" s="54">
        <f t="shared" si="4"/>
        <v>1618.18</v>
      </c>
      <c r="M31" s="60">
        <f t="shared" si="4"/>
        <v>1078.8</v>
      </c>
      <c r="N31" s="54">
        <f t="shared" si="4"/>
        <v>0</v>
      </c>
      <c r="O31" s="60">
        <f t="shared" si="4"/>
        <v>0</v>
      </c>
    </row>
    <row r="32" ht="18" customHeight="1" spans="1:15">
      <c r="A32" s="11">
        <v>1</v>
      </c>
      <c r="B32" s="12" t="s">
        <v>89</v>
      </c>
      <c r="C32" s="12" t="s">
        <v>90</v>
      </c>
      <c r="D32" s="12" t="s">
        <v>91</v>
      </c>
      <c r="E32" s="12">
        <v>20</v>
      </c>
      <c r="F32" s="12" t="s">
        <v>92</v>
      </c>
      <c r="G32" s="38">
        <v>2</v>
      </c>
      <c r="H32" s="25" t="s">
        <v>63</v>
      </c>
      <c r="I32" s="38">
        <v>92</v>
      </c>
      <c r="J32" s="62">
        <v>1022.22</v>
      </c>
      <c r="K32" s="62">
        <v>1022.22</v>
      </c>
      <c r="L32" s="63">
        <v>613.33</v>
      </c>
      <c r="M32" s="62">
        <v>408.89</v>
      </c>
      <c r="N32" s="50">
        <v>0</v>
      </c>
      <c r="O32" s="50">
        <v>0</v>
      </c>
    </row>
    <row r="33" ht="18" customHeight="1" spans="1:15">
      <c r="A33" s="11">
        <v>2</v>
      </c>
      <c r="B33" s="12"/>
      <c r="C33" s="12" t="s">
        <v>93</v>
      </c>
      <c r="D33" s="12" t="s">
        <v>94</v>
      </c>
      <c r="E33" s="12">
        <v>20</v>
      </c>
      <c r="F33" s="12" t="s">
        <v>95</v>
      </c>
      <c r="G33" s="38">
        <v>2</v>
      </c>
      <c r="H33" s="25" t="s">
        <v>63</v>
      </c>
      <c r="I33" s="38">
        <v>92</v>
      </c>
      <c r="J33" s="62">
        <v>1022.22</v>
      </c>
      <c r="K33" s="62">
        <v>1022.22</v>
      </c>
      <c r="L33" s="63">
        <v>613.33</v>
      </c>
      <c r="M33" s="62">
        <v>408.89</v>
      </c>
      <c r="N33" s="50">
        <v>0</v>
      </c>
      <c r="O33" s="50">
        <v>0</v>
      </c>
    </row>
    <row r="34" ht="18" customHeight="1" spans="1:15">
      <c r="A34" s="11">
        <v>3</v>
      </c>
      <c r="B34" s="12"/>
      <c r="C34" s="12" t="s">
        <v>96</v>
      </c>
      <c r="D34" s="12" t="s">
        <v>97</v>
      </c>
      <c r="E34" s="12">
        <v>20</v>
      </c>
      <c r="F34" s="12" t="s">
        <v>98</v>
      </c>
      <c r="G34" s="38">
        <v>2</v>
      </c>
      <c r="H34" s="25" t="s">
        <v>63</v>
      </c>
      <c r="I34" s="38">
        <v>92</v>
      </c>
      <c r="J34" s="62">
        <v>1022.22</v>
      </c>
      <c r="K34" s="62">
        <v>1022.22</v>
      </c>
      <c r="L34" s="63">
        <v>613.33</v>
      </c>
      <c r="M34" s="62">
        <v>408.89</v>
      </c>
      <c r="N34" s="50">
        <v>0</v>
      </c>
      <c r="O34" s="50">
        <v>0</v>
      </c>
    </row>
    <row r="35" ht="18" customHeight="1" spans="1:15">
      <c r="A35" s="11">
        <v>4</v>
      </c>
      <c r="B35" s="12"/>
      <c r="C35" s="12" t="s">
        <v>99</v>
      </c>
      <c r="D35" s="12" t="s">
        <v>100</v>
      </c>
      <c r="E35" s="12">
        <v>20</v>
      </c>
      <c r="F35" s="12" t="s">
        <v>101</v>
      </c>
      <c r="G35" s="38">
        <v>2</v>
      </c>
      <c r="H35" s="25" t="s">
        <v>63</v>
      </c>
      <c r="I35" s="38">
        <v>87</v>
      </c>
      <c r="J35" s="62">
        <v>966.67</v>
      </c>
      <c r="K35" s="62">
        <v>966.67</v>
      </c>
      <c r="L35" s="63">
        <v>580</v>
      </c>
      <c r="M35" s="62">
        <v>386.67</v>
      </c>
      <c r="N35" s="50">
        <v>0</v>
      </c>
      <c r="O35" s="50">
        <v>0</v>
      </c>
    </row>
    <row r="36" ht="18" customHeight="1" spans="1:15">
      <c r="A36" s="11">
        <v>5</v>
      </c>
      <c r="B36" s="12"/>
      <c r="C36" s="12" t="s">
        <v>102</v>
      </c>
      <c r="D36" s="12" t="s">
        <v>103</v>
      </c>
      <c r="E36" s="12">
        <v>20</v>
      </c>
      <c r="F36" s="12" t="s">
        <v>104</v>
      </c>
      <c r="G36" s="38">
        <v>2</v>
      </c>
      <c r="H36" s="25" t="s">
        <v>63</v>
      </c>
      <c r="I36" s="38">
        <v>26</v>
      </c>
      <c r="J36" s="62">
        <v>288.89</v>
      </c>
      <c r="K36" s="62">
        <v>288.89</v>
      </c>
      <c r="L36" s="63">
        <v>173.33</v>
      </c>
      <c r="M36" s="62">
        <v>115.56</v>
      </c>
      <c r="N36" s="50">
        <v>0</v>
      </c>
      <c r="O36" s="50">
        <v>0</v>
      </c>
    </row>
    <row r="37" ht="18" customHeight="1" spans="1:15">
      <c r="A37" s="11">
        <v>6</v>
      </c>
      <c r="B37" s="12"/>
      <c r="C37" s="12" t="s">
        <v>105</v>
      </c>
      <c r="D37" s="12" t="s">
        <v>106</v>
      </c>
      <c r="E37" s="12">
        <v>20</v>
      </c>
      <c r="F37" s="12" t="s">
        <v>107</v>
      </c>
      <c r="G37" s="38">
        <v>2</v>
      </c>
      <c r="H37" s="25" t="s">
        <v>63</v>
      </c>
      <c r="I37" s="38">
        <v>4</v>
      </c>
      <c r="J37" s="62">
        <v>44.44</v>
      </c>
      <c r="K37" s="62">
        <v>44.44</v>
      </c>
      <c r="L37" s="63">
        <v>26.66</v>
      </c>
      <c r="M37" s="62">
        <v>17.78</v>
      </c>
      <c r="N37" s="50">
        <v>0</v>
      </c>
      <c r="O37" s="50">
        <v>0</v>
      </c>
    </row>
    <row r="38" ht="18" customHeight="1" spans="1:15">
      <c r="A38" s="11">
        <v>7</v>
      </c>
      <c r="B38" s="12"/>
      <c r="C38" s="12" t="s">
        <v>108</v>
      </c>
      <c r="D38" s="12" t="s">
        <v>109</v>
      </c>
      <c r="E38" s="12">
        <v>20</v>
      </c>
      <c r="F38" s="12" t="s">
        <v>110</v>
      </c>
      <c r="G38" s="38">
        <v>2</v>
      </c>
      <c r="H38" s="25" t="s">
        <v>63</v>
      </c>
      <c r="I38" s="38">
        <v>6</v>
      </c>
      <c r="J38" s="62">
        <v>66.66</v>
      </c>
      <c r="K38" s="62">
        <v>66.66</v>
      </c>
      <c r="L38" s="63">
        <v>40</v>
      </c>
      <c r="M38" s="62">
        <v>26.66</v>
      </c>
      <c r="N38" s="50">
        <v>0</v>
      </c>
      <c r="O38" s="50">
        <v>0</v>
      </c>
    </row>
    <row r="39" ht="18" customHeight="1" spans="1:15">
      <c r="A39" s="11">
        <v>8</v>
      </c>
      <c r="B39" s="12"/>
      <c r="C39" s="12" t="s">
        <v>111</v>
      </c>
      <c r="D39" s="12" t="s">
        <v>112</v>
      </c>
      <c r="E39" s="12">
        <v>20</v>
      </c>
      <c r="F39" s="12" t="s">
        <v>110</v>
      </c>
      <c r="G39" s="38">
        <v>2</v>
      </c>
      <c r="H39" s="25" t="s">
        <v>63</v>
      </c>
      <c r="I39" s="38">
        <v>6</v>
      </c>
      <c r="J39" s="62">
        <v>66.66</v>
      </c>
      <c r="K39" s="62">
        <v>66.66</v>
      </c>
      <c r="L39" s="63">
        <v>40</v>
      </c>
      <c r="M39" s="62">
        <v>26.66</v>
      </c>
      <c r="N39" s="50">
        <v>0</v>
      </c>
      <c r="O39" s="50">
        <v>0</v>
      </c>
    </row>
    <row r="40" s="1" customFormat="1" ht="24" customHeight="1" spans="1:15">
      <c r="A40" s="29" t="s">
        <v>46</v>
      </c>
      <c r="B40" s="30"/>
      <c r="C40" s="30"/>
      <c r="D40" s="30"/>
      <c r="E40" s="30"/>
      <c r="F40" s="30"/>
      <c r="G40" s="30"/>
      <c r="H40" s="31"/>
      <c r="I40" s="58"/>
      <c r="J40" s="59">
        <f t="shared" ref="J40:O40" si="5">SUM(J32:J39)</f>
        <v>4499.98</v>
      </c>
      <c r="K40" s="59">
        <f t="shared" si="5"/>
        <v>4499.98</v>
      </c>
      <c r="L40" s="54">
        <f t="shared" si="5"/>
        <v>2699.98</v>
      </c>
      <c r="M40" s="60">
        <f t="shared" si="5"/>
        <v>1800</v>
      </c>
      <c r="N40" s="54">
        <f t="shared" si="5"/>
        <v>0</v>
      </c>
      <c r="O40" s="60">
        <f t="shared" si="5"/>
        <v>0</v>
      </c>
    </row>
    <row r="41" s="2" customFormat="1" ht="18" customHeight="1" spans="1:15">
      <c r="A41" s="11">
        <v>1</v>
      </c>
      <c r="B41" s="12" t="s">
        <v>113</v>
      </c>
      <c r="C41" s="13" t="s">
        <v>114</v>
      </c>
      <c r="D41" s="14" t="s">
        <v>115</v>
      </c>
      <c r="E41" s="39">
        <v>10</v>
      </c>
      <c r="F41" s="40" t="s">
        <v>116</v>
      </c>
      <c r="G41" s="41">
        <v>2</v>
      </c>
      <c r="H41" s="25" t="s">
        <v>63</v>
      </c>
      <c r="I41" s="43">
        <v>92</v>
      </c>
      <c r="J41" s="64">
        <v>511.11</v>
      </c>
      <c r="K41" s="64">
        <v>511.11</v>
      </c>
      <c r="L41" s="64">
        <v>306.67</v>
      </c>
      <c r="M41" s="65">
        <v>204.44</v>
      </c>
      <c r="N41" s="50">
        <v>0</v>
      </c>
      <c r="O41" s="50">
        <v>0</v>
      </c>
    </row>
    <row r="42" s="2" customFormat="1" ht="18" customHeight="1" spans="1:15">
      <c r="A42" s="11">
        <v>2</v>
      </c>
      <c r="B42" s="12"/>
      <c r="C42" s="42" t="s">
        <v>117</v>
      </c>
      <c r="D42" s="21" t="s">
        <v>118</v>
      </c>
      <c r="E42" s="39">
        <v>10</v>
      </c>
      <c r="F42" s="40" t="s">
        <v>119</v>
      </c>
      <c r="G42" s="41">
        <v>2</v>
      </c>
      <c r="H42" s="25" t="s">
        <v>63</v>
      </c>
      <c r="I42" s="43">
        <v>89</v>
      </c>
      <c r="J42" s="64">
        <v>494.45</v>
      </c>
      <c r="K42" s="64">
        <v>494.45</v>
      </c>
      <c r="L42" s="64">
        <v>296.67</v>
      </c>
      <c r="M42" s="65">
        <v>197.78</v>
      </c>
      <c r="N42" s="50">
        <v>0</v>
      </c>
      <c r="O42" s="50">
        <v>0</v>
      </c>
    </row>
    <row r="43" s="2" customFormat="1" ht="18" customHeight="1" spans="1:15">
      <c r="A43" s="11">
        <v>3</v>
      </c>
      <c r="B43" s="12"/>
      <c r="C43" s="42" t="s">
        <v>120</v>
      </c>
      <c r="D43" s="21" t="s">
        <v>121</v>
      </c>
      <c r="E43" s="39">
        <v>10</v>
      </c>
      <c r="F43" s="40" t="s">
        <v>122</v>
      </c>
      <c r="G43" s="41">
        <v>2</v>
      </c>
      <c r="H43" s="25" t="s">
        <v>63</v>
      </c>
      <c r="I43" s="43">
        <v>72</v>
      </c>
      <c r="J43" s="64">
        <v>400</v>
      </c>
      <c r="K43" s="64">
        <v>400</v>
      </c>
      <c r="L43" s="64">
        <v>240</v>
      </c>
      <c r="M43" s="65">
        <v>160</v>
      </c>
      <c r="N43" s="50">
        <v>0</v>
      </c>
      <c r="O43" s="50">
        <v>0</v>
      </c>
    </row>
    <row r="44" s="2" customFormat="1" ht="18" customHeight="1" spans="1:15">
      <c r="A44" s="11">
        <v>4</v>
      </c>
      <c r="B44" s="12"/>
      <c r="C44" s="42" t="s">
        <v>123</v>
      </c>
      <c r="D44" s="21" t="s">
        <v>124</v>
      </c>
      <c r="E44" s="39">
        <v>10</v>
      </c>
      <c r="F44" s="40" t="s">
        <v>81</v>
      </c>
      <c r="G44" s="41">
        <v>2</v>
      </c>
      <c r="H44" s="25" t="s">
        <v>63</v>
      </c>
      <c r="I44" s="43">
        <v>51</v>
      </c>
      <c r="J44" s="64">
        <v>283.33</v>
      </c>
      <c r="K44" s="64">
        <v>283.33</v>
      </c>
      <c r="L44" s="64">
        <v>170</v>
      </c>
      <c r="M44" s="65">
        <v>113.33</v>
      </c>
      <c r="N44" s="50">
        <v>0</v>
      </c>
      <c r="O44" s="50">
        <v>0</v>
      </c>
    </row>
    <row r="45" s="2" customFormat="1" ht="18" customHeight="1" spans="1:15">
      <c r="A45" s="11">
        <v>5</v>
      </c>
      <c r="B45" s="12"/>
      <c r="C45" s="42" t="s">
        <v>125</v>
      </c>
      <c r="D45" s="21" t="s">
        <v>126</v>
      </c>
      <c r="E45" s="39">
        <v>10</v>
      </c>
      <c r="F45" s="40" t="s">
        <v>127</v>
      </c>
      <c r="G45" s="41">
        <v>2</v>
      </c>
      <c r="H45" s="25" t="s">
        <v>63</v>
      </c>
      <c r="I45" s="43">
        <v>43</v>
      </c>
      <c r="J45" s="64">
        <v>238.89</v>
      </c>
      <c r="K45" s="64">
        <v>238.89</v>
      </c>
      <c r="L45" s="64">
        <v>143.33</v>
      </c>
      <c r="M45" s="65">
        <v>95.56</v>
      </c>
      <c r="N45" s="50">
        <v>0</v>
      </c>
      <c r="O45" s="50">
        <v>0</v>
      </c>
    </row>
    <row r="46" s="2" customFormat="1" ht="18" customHeight="1" spans="1:15">
      <c r="A46" s="11">
        <v>6</v>
      </c>
      <c r="B46" s="12"/>
      <c r="C46" s="42" t="s">
        <v>128</v>
      </c>
      <c r="D46" s="21" t="s">
        <v>129</v>
      </c>
      <c r="E46" s="39">
        <v>10</v>
      </c>
      <c r="F46" s="40" t="s">
        <v>130</v>
      </c>
      <c r="G46" s="41">
        <v>2</v>
      </c>
      <c r="H46" s="25" t="s">
        <v>63</v>
      </c>
      <c r="I46" s="43">
        <v>42</v>
      </c>
      <c r="J46" s="64">
        <v>233.33</v>
      </c>
      <c r="K46" s="64">
        <v>233.33</v>
      </c>
      <c r="L46" s="64">
        <v>140</v>
      </c>
      <c r="M46" s="65">
        <v>93.33</v>
      </c>
      <c r="N46" s="50">
        <v>0</v>
      </c>
      <c r="O46" s="50">
        <v>0</v>
      </c>
    </row>
    <row r="47" s="2" customFormat="1" ht="18" customHeight="1" spans="1:15">
      <c r="A47" s="11">
        <v>7</v>
      </c>
      <c r="B47" s="12"/>
      <c r="C47" s="42" t="s">
        <v>131</v>
      </c>
      <c r="D47" s="21" t="s">
        <v>132</v>
      </c>
      <c r="E47" s="39">
        <v>10</v>
      </c>
      <c r="F47" s="40" t="s">
        <v>127</v>
      </c>
      <c r="G47" s="41">
        <v>2</v>
      </c>
      <c r="H47" s="25" t="s">
        <v>63</v>
      </c>
      <c r="I47" s="43">
        <v>41</v>
      </c>
      <c r="J47" s="64">
        <v>227.78</v>
      </c>
      <c r="K47" s="64">
        <v>227.78</v>
      </c>
      <c r="L47" s="64">
        <v>136.67</v>
      </c>
      <c r="M47" s="65">
        <v>91.11</v>
      </c>
      <c r="N47" s="50">
        <v>0</v>
      </c>
      <c r="O47" s="50">
        <v>0</v>
      </c>
    </row>
    <row r="48" s="2" customFormat="1" ht="18" customHeight="1" spans="1:15">
      <c r="A48" s="11">
        <v>8</v>
      </c>
      <c r="B48" s="12"/>
      <c r="C48" s="42" t="s">
        <v>133</v>
      </c>
      <c r="D48" s="21" t="s">
        <v>134</v>
      </c>
      <c r="E48" s="39">
        <v>10</v>
      </c>
      <c r="F48" s="40" t="s">
        <v>127</v>
      </c>
      <c r="G48" s="41">
        <v>2</v>
      </c>
      <c r="H48" s="25" t="s">
        <v>63</v>
      </c>
      <c r="I48" s="43">
        <v>37</v>
      </c>
      <c r="J48" s="64">
        <v>205.56</v>
      </c>
      <c r="K48" s="64">
        <v>205.56</v>
      </c>
      <c r="L48" s="64">
        <v>123.34</v>
      </c>
      <c r="M48" s="65">
        <v>82.22</v>
      </c>
      <c r="N48" s="50">
        <v>0</v>
      </c>
      <c r="O48" s="50">
        <v>0</v>
      </c>
    </row>
    <row r="49" s="2" customFormat="1" ht="18" customHeight="1" spans="1:15">
      <c r="A49" s="11">
        <v>9</v>
      </c>
      <c r="B49" s="12"/>
      <c r="C49" s="42" t="s">
        <v>135</v>
      </c>
      <c r="D49" s="21" t="s">
        <v>136</v>
      </c>
      <c r="E49" s="39">
        <v>10</v>
      </c>
      <c r="F49" s="40" t="s">
        <v>137</v>
      </c>
      <c r="G49" s="41">
        <v>2</v>
      </c>
      <c r="H49" s="25" t="s">
        <v>63</v>
      </c>
      <c r="I49" s="43">
        <v>35</v>
      </c>
      <c r="J49" s="64">
        <v>194.45</v>
      </c>
      <c r="K49" s="64">
        <v>194.45</v>
      </c>
      <c r="L49" s="64">
        <v>116.67</v>
      </c>
      <c r="M49" s="65">
        <v>77.78</v>
      </c>
      <c r="N49" s="50">
        <v>0</v>
      </c>
      <c r="O49" s="50">
        <v>0</v>
      </c>
    </row>
    <row r="50" s="2" customFormat="1" ht="18" customHeight="1" spans="1:15">
      <c r="A50" s="11">
        <v>10</v>
      </c>
      <c r="B50" s="12"/>
      <c r="C50" s="42" t="s">
        <v>138</v>
      </c>
      <c r="D50" s="21" t="s">
        <v>139</v>
      </c>
      <c r="E50" s="39">
        <v>10</v>
      </c>
      <c r="F50" s="40" t="s">
        <v>140</v>
      </c>
      <c r="G50" s="41">
        <v>2</v>
      </c>
      <c r="H50" s="25" t="s">
        <v>63</v>
      </c>
      <c r="I50" s="43">
        <v>35</v>
      </c>
      <c r="J50" s="64">
        <v>194.45</v>
      </c>
      <c r="K50" s="64">
        <v>194.45</v>
      </c>
      <c r="L50" s="64">
        <v>116.67</v>
      </c>
      <c r="M50" s="65">
        <v>77.78</v>
      </c>
      <c r="N50" s="50">
        <v>0</v>
      </c>
      <c r="O50" s="50">
        <v>0</v>
      </c>
    </row>
    <row r="51" s="2" customFormat="1" ht="18" customHeight="1" spans="1:15">
      <c r="A51" s="11">
        <v>11</v>
      </c>
      <c r="B51" s="12"/>
      <c r="C51" s="42" t="s">
        <v>141</v>
      </c>
      <c r="D51" s="43" t="s">
        <v>142</v>
      </c>
      <c r="E51" s="39">
        <v>10</v>
      </c>
      <c r="F51" s="40" t="s">
        <v>127</v>
      </c>
      <c r="G51" s="41">
        <v>2</v>
      </c>
      <c r="H51" s="25" t="s">
        <v>63</v>
      </c>
      <c r="I51" s="43">
        <v>34</v>
      </c>
      <c r="J51" s="64">
        <v>188.89</v>
      </c>
      <c r="K51" s="64">
        <v>188.89</v>
      </c>
      <c r="L51" s="64">
        <v>113.33</v>
      </c>
      <c r="M51" s="65">
        <v>75.56</v>
      </c>
      <c r="N51" s="50">
        <v>0</v>
      </c>
      <c r="O51" s="50">
        <v>0</v>
      </c>
    </row>
    <row r="52" s="2" customFormat="1" ht="18" customHeight="1" spans="1:15">
      <c r="A52" s="11">
        <v>12</v>
      </c>
      <c r="B52" s="12"/>
      <c r="C52" s="42" t="s">
        <v>143</v>
      </c>
      <c r="D52" s="21" t="s">
        <v>144</v>
      </c>
      <c r="E52" s="39">
        <v>10</v>
      </c>
      <c r="F52" s="40" t="s">
        <v>145</v>
      </c>
      <c r="G52" s="41">
        <v>2</v>
      </c>
      <c r="H52" s="25" t="s">
        <v>63</v>
      </c>
      <c r="I52" s="43">
        <v>34</v>
      </c>
      <c r="J52" s="64">
        <v>188.89</v>
      </c>
      <c r="K52" s="64">
        <v>188.89</v>
      </c>
      <c r="L52" s="64">
        <v>113.33</v>
      </c>
      <c r="M52" s="65">
        <v>75.56</v>
      </c>
      <c r="N52" s="50">
        <v>0</v>
      </c>
      <c r="O52" s="50">
        <v>0</v>
      </c>
    </row>
    <row r="53" s="2" customFormat="1" ht="18" customHeight="1" spans="1:15">
      <c r="A53" s="11">
        <v>13</v>
      </c>
      <c r="B53" s="12"/>
      <c r="C53" s="42" t="s">
        <v>146</v>
      </c>
      <c r="D53" s="21" t="s">
        <v>147</v>
      </c>
      <c r="E53" s="39">
        <v>10</v>
      </c>
      <c r="F53" s="40" t="s">
        <v>140</v>
      </c>
      <c r="G53" s="41">
        <v>2</v>
      </c>
      <c r="H53" s="25" t="s">
        <v>63</v>
      </c>
      <c r="I53" s="43">
        <v>30</v>
      </c>
      <c r="J53" s="64">
        <v>166.67</v>
      </c>
      <c r="K53" s="64">
        <v>166.67</v>
      </c>
      <c r="L53" s="64">
        <v>100</v>
      </c>
      <c r="M53" s="65">
        <v>66.67</v>
      </c>
      <c r="N53" s="50">
        <v>0</v>
      </c>
      <c r="O53" s="50">
        <v>0</v>
      </c>
    </row>
    <row r="54" s="2" customFormat="1" ht="18" customHeight="1" spans="1:15">
      <c r="A54" s="11">
        <v>14</v>
      </c>
      <c r="B54" s="12"/>
      <c r="C54" s="42" t="s">
        <v>148</v>
      </c>
      <c r="D54" s="21" t="s">
        <v>149</v>
      </c>
      <c r="E54" s="39">
        <v>10</v>
      </c>
      <c r="F54" s="40" t="s">
        <v>150</v>
      </c>
      <c r="G54" s="41">
        <v>2</v>
      </c>
      <c r="H54" s="25" t="s">
        <v>63</v>
      </c>
      <c r="I54" s="43">
        <v>29</v>
      </c>
      <c r="J54" s="64">
        <v>161.11</v>
      </c>
      <c r="K54" s="64">
        <v>161.11</v>
      </c>
      <c r="L54" s="64">
        <v>96.67</v>
      </c>
      <c r="M54" s="65">
        <v>64.44</v>
      </c>
      <c r="N54" s="50">
        <v>0</v>
      </c>
      <c r="O54" s="50">
        <v>0</v>
      </c>
    </row>
    <row r="55" s="2" customFormat="1" ht="18" customHeight="1" spans="1:15">
      <c r="A55" s="11">
        <v>15</v>
      </c>
      <c r="B55" s="12"/>
      <c r="C55" s="42" t="s">
        <v>151</v>
      </c>
      <c r="D55" s="21" t="s">
        <v>152</v>
      </c>
      <c r="E55" s="39">
        <v>10</v>
      </c>
      <c r="F55" s="40" t="s">
        <v>127</v>
      </c>
      <c r="G55" s="41">
        <v>2</v>
      </c>
      <c r="H55" s="25" t="s">
        <v>63</v>
      </c>
      <c r="I55" s="43">
        <v>28</v>
      </c>
      <c r="J55" s="64">
        <v>155.56</v>
      </c>
      <c r="K55" s="64">
        <v>155.56</v>
      </c>
      <c r="L55" s="64">
        <v>93.34</v>
      </c>
      <c r="M55" s="65">
        <v>62.22</v>
      </c>
      <c r="N55" s="50">
        <v>0</v>
      </c>
      <c r="O55" s="50">
        <v>0</v>
      </c>
    </row>
    <row r="56" s="2" customFormat="1" ht="18" customHeight="1" spans="1:15">
      <c r="A56" s="11">
        <v>16</v>
      </c>
      <c r="B56" s="12"/>
      <c r="C56" s="42" t="s">
        <v>153</v>
      </c>
      <c r="D56" s="21" t="s">
        <v>154</v>
      </c>
      <c r="E56" s="39">
        <v>10</v>
      </c>
      <c r="F56" s="40" t="s">
        <v>155</v>
      </c>
      <c r="G56" s="41">
        <v>2</v>
      </c>
      <c r="H56" s="25" t="s">
        <v>63</v>
      </c>
      <c r="I56" s="43">
        <v>28</v>
      </c>
      <c r="J56" s="64">
        <v>155.56</v>
      </c>
      <c r="K56" s="64">
        <v>155.56</v>
      </c>
      <c r="L56" s="64">
        <v>93.34</v>
      </c>
      <c r="M56" s="65">
        <v>62.22</v>
      </c>
      <c r="N56" s="50">
        <v>0</v>
      </c>
      <c r="O56" s="50">
        <v>0</v>
      </c>
    </row>
    <row r="57" s="2" customFormat="1" ht="18" customHeight="1" spans="1:15">
      <c r="A57" s="11">
        <v>17</v>
      </c>
      <c r="B57" s="12"/>
      <c r="C57" s="42" t="s">
        <v>156</v>
      </c>
      <c r="D57" s="21" t="s">
        <v>41</v>
      </c>
      <c r="E57" s="39">
        <v>10</v>
      </c>
      <c r="F57" s="40" t="s">
        <v>155</v>
      </c>
      <c r="G57" s="41">
        <v>2</v>
      </c>
      <c r="H57" s="25" t="s">
        <v>63</v>
      </c>
      <c r="I57" s="43">
        <v>28</v>
      </c>
      <c r="J57" s="64">
        <v>155.56</v>
      </c>
      <c r="K57" s="64">
        <v>155.56</v>
      </c>
      <c r="L57" s="64">
        <v>93.34</v>
      </c>
      <c r="M57" s="65">
        <v>62.22</v>
      </c>
      <c r="N57" s="50">
        <v>0</v>
      </c>
      <c r="O57" s="50">
        <v>0</v>
      </c>
    </row>
    <row r="58" s="2" customFormat="1" ht="18" customHeight="1" spans="1:15">
      <c r="A58" s="11">
        <v>18</v>
      </c>
      <c r="B58" s="12"/>
      <c r="C58" s="42" t="s">
        <v>157</v>
      </c>
      <c r="D58" s="21" t="s">
        <v>158</v>
      </c>
      <c r="E58" s="39">
        <v>10</v>
      </c>
      <c r="F58" s="40" t="s">
        <v>159</v>
      </c>
      <c r="G58" s="41">
        <v>2</v>
      </c>
      <c r="H58" s="25" t="s">
        <v>63</v>
      </c>
      <c r="I58" s="43">
        <v>12</v>
      </c>
      <c r="J58" s="64">
        <v>66.67</v>
      </c>
      <c r="K58" s="64">
        <v>66.67</v>
      </c>
      <c r="L58" s="64">
        <v>40</v>
      </c>
      <c r="M58" s="65">
        <v>26.67</v>
      </c>
      <c r="N58" s="50">
        <v>0</v>
      </c>
      <c r="O58" s="50">
        <v>0</v>
      </c>
    </row>
    <row r="59" s="2" customFormat="1" ht="18" customHeight="1" spans="1:15">
      <c r="A59" s="11">
        <v>19</v>
      </c>
      <c r="B59" s="12"/>
      <c r="C59" s="42" t="s">
        <v>160</v>
      </c>
      <c r="D59" s="21" t="s">
        <v>161</v>
      </c>
      <c r="E59" s="39">
        <v>10</v>
      </c>
      <c r="F59" s="40" t="s">
        <v>150</v>
      </c>
      <c r="G59" s="41">
        <v>2</v>
      </c>
      <c r="H59" s="25" t="s">
        <v>63</v>
      </c>
      <c r="I59" s="43">
        <v>28</v>
      </c>
      <c r="J59" s="64">
        <v>155.56</v>
      </c>
      <c r="K59" s="64">
        <v>155.56</v>
      </c>
      <c r="L59" s="64">
        <v>93.34</v>
      </c>
      <c r="M59" s="65">
        <v>62.22</v>
      </c>
      <c r="N59" s="50">
        <v>0</v>
      </c>
      <c r="O59" s="50">
        <v>0</v>
      </c>
    </row>
    <row r="60" s="2" customFormat="1" ht="18" customHeight="1" spans="1:15">
      <c r="A60" s="11">
        <v>20</v>
      </c>
      <c r="B60" s="12"/>
      <c r="C60" s="42" t="s">
        <v>162</v>
      </c>
      <c r="D60" s="21" t="s">
        <v>163</v>
      </c>
      <c r="E60" s="39">
        <v>10</v>
      </c>
      <c r="F60" s="40" t="s">
        <v>150</v>
      </c>
      <c r="G60" s="41">
        <v>2</v>
      </c>
      <c r="H60" s="25" t="s">
        <v>63</v>
      </c>
      <c r="I60" s="43">
        <v>26</v>
      </c>
      <c r="J60" s="64">
        <v>144.45</v>
      </c>
      <c r="K60" s="64">
        <v>144.45</v>
      </c>
      <c r="L60" s="64">
        <v>86.67</v>
      </c>
      <c r="M60" s="65">
        <v>57.78</v>
      </c>
      <c r="N60" s="50">
        <v>0</v>
      </c>
      <c r="O60" s="50">
        <v>0</v>
      </c>
    </row>
    <row r="61" s="2" customFormat="1" ht="18" customHeight="1" spans="1:15">
      <c r="A61" s="11">
        <v>21</v>
      </c>
      <c r="B61" s="12"/>
      <c r="C61" s="42" t="s">
        <v>164</v>
      </c>
      <c r="D61" s="21" t="s">
        <v>165</v>
      </c>
      <c r="E61" s="39">
        <v>10</v>
      </c>
      <c r="F61" s="40" t="s">
        <v>155</v>
      </c>
      <c r="G61" s="41">
        <v>2</v>
      </c>
      <c r="H61" s="25" t="s">
        <v>63</v>
      </c>
      <c r="I61" s="43">
        <v>19</v>
      </c>
      <c r="J61" s="64">
        <v>105.56</v>
      </c>
      <c r="K61" s="64">
        <v>105.56</v>
      </c>
      <c r="L61" s="64">
        <v>63.34</v>
      </c>
      <c r="M61" s="65">
        <v>42.22</v>
      </c>
      <c r="N61" s="50">
        <v>0</v>
      </c>
      <c r="O61" s="50">
        <v>0</v>
      </c>
    </row>
    <row r="62" s="2" customFormat="1" ht="18" customHeight="1" spans="1:15">
      <c r="A62" s="11">
        <v>22</v>
      </c>
      <c r="B62" s="12"/>
      <c r="C62" s="42" t="s">
        <v>166</v>
      </c>
      <c r="D62" s="21" t="s">
        <v>167</v>
      </c>
      <c r="E62" s="39">
        <v>10</v>
      </c>
      <c r="F62" s="40" t="s">
        <v>168</v>
      </c>
      <c r="G62" s="41">
        <v>2</v>
      </c>
      <c r="H62" s="25" t="s">
        <v>63</v>
      </c>
      <c r="I62" s="43">
        <v>13</v>
      </c>
      <c r="J62" s="64">
        <v>72.22</v>
      </c>
      <c r="K62" s="64">
        <v>72.22</v>
      </c>
      <c r="L62" s="64">
        <v>43.33</v>
      </c>
      <c r="M62" s="65">
        <v>28.89</v>
      </c>
      <c r="N62" s="50">
        <v>0</v>
      </c>
      <c r="O62" s="50">
        <v>0</v>
      </c>
    </row>
    <row r="63" s="2" customFormat="1" ht="18" customHeight="1" spans="1:15">
      <c r="A63" s="11">
        <v>23</v>
      </c>
      <c r="B63" s="12"/>
      <c r="C63" s="42" t="s">
        <v>169</v>
      </c>
      <c r="D63" s="21" t="s">
        <v>170</v>
      </c>
      <c r="E63" s="39">
        <v>10</v>
      </c>
      <c r="F63" s="40" t="s">
        <v>159</v>
      </c>
      <c r="G63" s="41">
        <v>2</v>
      </c>
      <c r="H63" s="25" t="s">
        <v>63</v>
      </c>
      <c r="I63" s="43">
        <v>12</v>
      </c>
      <c r="J63" s="64">
        <v>66.67</v>
      </c>
      <c r="K63" s="64">
        <v>66.67</v>
      </c>
      <c r="L63" s="64">
        <v>40</v>
      </c>
      <c r="M63" s="65">
        <v>26.67</v>
      </c>
      <c r="N63" s="50">
        <v>0</v>
      </c>
      <c r="O63" s="50">
        <v>0</v>
      </c>
    </row>
    <row r="64" s="2" customFormat="1" ht="18" customHeight="1" spans="1:15">
      <c r="A64" s="11">
        <v>24</v>
      </c>
      <c r="B64" s="12"/>
      <c r="C64" s="42" t="s">
        <v>171</v>
      </c>
      <c r="D64" s="43" t="s">
        <v>172</v>
      </c>
      <c r="E64" s="39">
        <v>10</v>
      </c>
      <c r="F64" s="40" t="s">
        <v>173</v>
      </c>
      <c r="G64" s="41">
        <v>2</v>
      </c>
      <c r="H64" s="25" t="s">
        <v>63</v>
      </c>
      <c r="I64" s="43">
        <v>12</v>
      </c>
      <c r="J64" s="64">
        <v>66.67</v>
      </c>
      <c r="K64" s="64">
        <v>66.67</v>
      </c>
      <c r="L64" s="64">
        <v>40</v>
      </c>
      <c r="M64" s="65">
        <v>26.67</v>
      </c>
      <c r="N64" s="50">
        <v>0</v>
      </c>
      <c r="O64" s="50">
        <v>0</v>
      </c>
    </row>
    <row r="65" s="2" customFormat="1" ht="18" customHeight="1" spans="1:15">
      <c r="A65" s="11">
        <v>25</v>
      </c>
      <c r="B65" s="12"/>
      <c r="C65" s="42" t="s">
        <v>174</v>
      </c>
      <c r="D65" s="21" t="s">
        <v>175</v>
      </c>
      <c r="E65" s="39">
        <v>20</v>
      </c>
      <c r="F65" s="40" t="s">
        <v>176</v>
      </c>
      <c r="G65" s="41">
        <v>2</v>
      </c>
      <c r="H65" s="25" t="s">
        <v>63</v>
      </c>
      <c r="I65" s="43">
        <v>8</v>
      </c>
      <c r="J65" s="64">
        <v>88.89</v>
      </c>
      <c r="K65" s="64">
        <v>88.89</v>
      </c>
      <c r="L65" s="64">
        <v>53.33</v>
      </c>
      <c r="M65" s="65">
        <v>35.56</v>
      </c>
      <c r="N65" s="50">
        <v>0</v>
      </c>
      <c r="O65" s="50">
        <v>0</v>
      </c>
    </row>
    <row r="66" s="2" customFormat="1" ht="18" customHeight="1" spans="1:15">
      <c r="A66" s="11">
        <v>26</v>
      </c>
      <c r="B66" s="12"/>
      <c r="C66" s="42" t="s">
        <v>177</v>
      </c>
      <c r="D66" s="21" t="s">
        <v>178</v>
      </c>
      <c r="E66" s="39">
        <v>10</v>
      </c>
      <c r="F66" s="40" t="s">
        <v>127</v>
      </c>
      <c r="G66" s="41">
        <v>2</v>
      </c>
      <c r="H66" s="25" t="s">
        <v>63</v>
      </c>
      <c r="I66" s="43">
        <v>6</v>
      </c>
      <c r="J66" s="64">
        <v>33.33</v>
      </c>
      <c r="K66" s="64">
        <v>33.33</v>
      </c>
      <c r="L66" s="64">
        <v>20</v>
      </c>
      <c r="M66" s="65">
        <v>13.33</v>
      </c>
      <c r="N66" s="50">
        <v>0</v>
      </c>
      <c r="O66" s="50">
        <v>0</v>
      </c>
    </row>
    <row r="67" s="2" customFormat="1" ht="18" customHeight="1" spans="1:15">
      <c r="A67" s="11">
        <v>27</v>
      </c>
      <c r="B67" s="12"/>
      <c r="C67" s="42" t="s">
        <v>179</v>
      </c>
      <c r="D67" s="21" t="s">
        <v>180</v>
      </c>
      <c r="E67" s="39">
        <v>10</v>
      </c>
      <c r="F67" s="40" t="s">
        <v>181</v>
      </c>
      <c r="G67" s="41">
        <v>2</v>
      </c>
      <c r="H67" s="25" t="s">
        <v>63</v>
      </c>
      <c r="I67" s="43">
        <v>6</v>
      </c>
      <c r="J67" s="64">
        <v>33.33</v>
      </c>
      <c r="K67" s="64">
        <v>33.33</v>
      </c>
      <c r="L67" s="64">
        <v>20</v>
      </c>
      <c r="M67" s="65">
        <v>13.33</v>
      </c>
      <c r="N67" s="50">
        <v>0</v>
      </c>
      <c r="O67" s="50">
        <v>0</v>
      </c>
    </row>
    <row r="68" s="2" customFormat="1" ht="18" customHeight="1" spans="1:15">
      <c r="A68" s="11">
        <v>28</v>
      </c>
      <c r="B68" s="12"/>
      <c r="C68" s="42" t="s">
        <v>182</v>
      </c>
      <c r="D68" s="21" t="s">
        <v>183</v>
      </c>
      <c r="E68" s="39">
        <v>10</v>
      </c>
      <c r="F68" s="40" t="s">
        <v>184</v>
      </c>
      <c r="G68" s="41">
        <v>2</v>
      </c>
      <c r="H68" s="25" t="s">
        <v>63</v>
      </c>
      <c r="I68" s="43">
        <v>2</v>
      </c>
      <c r="J68" s="64">
        <v>11.11</v>
      </c>
      <c r="K68" s="64">
        <v>11.11</v>
      </c>
      <c r="L68" s="64">
        <v>6.67</v>
      </c>
      <c r="M68" s="65">
        <v>4.44</v>
      </c>
      <c r="N68" s="50">
        <v>0</v>
      </c>
      <c r="O68" s="50">
        <v>0</v>
      </c>
    </row>
    <row r="69" s="1" customFormat="1" ht="27" customHeight="1" spans="1:15">
      <c r="A69" s="19" t="s">
        <v>46</v>
      </c>
      <c r="B69" s="19"/>
      <c r="C69" s="19"/>
      <c r="D69" s="19"/>
      <c r="E69" s="19"/>
      <c r="F69" s="19"/>
      <c r="G69" s="19"/>
      <c r="H69" s="66"/>
      <c r="I69" s="19"/>
      <c r="J69" s="59">
        <f t="shared" ref="J69:O69" si="6">SUM(J41:J68)</f>
        <v>5000.05</v>
      </c>
      <c r="K69" s="59">
        <f t="shared" si="6"/>
        <v>5000.05</v>
      </c>
      <c r="L69" s="54">
        <f t="shared" si="6"/>
        <v>3000.05</v>
      </c>
      <c r="M69" s="60">
        <f t="shared" si="6"/>
        <v>2000</v>
      </c>
      <c r="N69" s="54">
        <f t="shared" si="6"/>
        <v>0</v>
      </c>
      <c r="O69" s="60">
        <f t="shared" si="6"/>
        <v>0</v>
      </c>
    </row>
    <row r="70" ht="27" customHeight="1" spans="1:15">
      <c r="A70" s="67" t="s">
        <v>185</v>
      </c>
      <c r="B70" s="67"/>
      <c r="C70" s="67"/>
      <c r="D70" s="67"/>
      <c r="E70" s="67"/>
      <c r="F70" s="67"/>
      <c r="G70" s="67"/>
      <c r="H70" s="68"/>
      <c r="I70" s="67"/>
      <c r="J70" s="54">
        <f>J69+J40+J31+J28+J17</f>
        <v>28376.01</v>
      </c>
      <c r="K70" s="54">
        <f>K69+K40+K31+K28+K17</f>
        <v>28376.01</v>
      </c>
      <c r="L70" s="54">
        <f>L69+L40+L31+L28+L17</f>
        <v>17025.612</v>
      </c>
      <c r="M70" s="54">
        <f>M69+M40+M31+M28+M17</f>
        <v>11350.398</v>
      </c>
      <c r="N70" s="54">
        <f>SUM(N42:N69)</f>
        <v>0</v>
      </c>
      <c r="O70" s="60">
        <f>SUM(O42:O69)</f>
        <v>0</v>
      </c>
    </row>
    <row r="71" spans="1:15">
      <c r="A71" s="69"/>
      <c r="B71" s="69"/>
      <c r="C71" s="69"/>
      <c r="D71" s="69"/>
      <c r="E71" s="69"/>
      <c r="F71" s="70"/>
      <c r="G71" s="69"/>
      <c r="H71" s="71"/>
      <c r="I71" s="69"/>
      <c r="J71" s="69"/>
      <c r="K71" s="69"/>
      <c r="L71" s="69"/>
      <c r="M71" s="69"/>
      <c r="N71" s="72"/>
      <c r="O71" s="69"/>
    </row>
    <row r="72" spans="1:15">
      <c r="A72" s="69"/>
      <c r="B72" s="69"/>
      <c r="C72" s="69"/>
      <c r="D72" s="69"/>
      <c r="E72" s="69"/>
      <c r="F72" s="70"/>
      <c r="G72" s="69"/>
      <c r="H72" s="71"/>
      <c r="I72" s="69"/>
      <c r="J72" s="69"/>
      <c r="K72" s="69"/>
      <c r="L72" s="69"/>
      <c r="M72" s="69"/>
      <c r="N72" s="72"/>
      <c r="O72" s="69"/>
    </row>
    <row r="73" spans="1:15">
      <c r="A73" s="69"/>
      <c r="B73" s="69"/>
      <c r="C73" s="69"/>
      <c r="D73" s="69"/>
      <c r="E73" s="69"/>
      <c r="F73" s="70"/>
      <c r="G73" s="69"/>
      <c r="H73" s="71"/>
      <c r="I73" s="69"/>
      <c r="J73" s="69"/>
      <c r="K73" s="69"/>
      <c r="L73" s="69"/>
      <c r="M73" s="69"/>
      <c r="N73" s="72"/>
      <c r="O73" s="69"/>
    </row>
    <row r="74" spans="1:15">
      <c r="A74" s="69"/>
      <c r="B74" s="69"/>
      <c r="C74" s="69"/>
      <c r="D74" s="69"/>
      <c r="E74" s="69"/>
      <c r="F74" s="70"/>
      <c r="G74" s="69"/>
      <c r="H74" s="71"/>
      <c r="I74" s="69"/>
      <c r="J74" s="69"/>
      <c r="K74" s="69"/>
      <c r="L74" s="69"/>
      <c r="M74" s="69"/>
      <c r="N74" s="72"/>
      <c r="O74" s="69"/>
    </row>
    <row r="75" spans="1:15">
      <c r="A75" s="69"/>
      <c r="B75" s="69"/>
      <c r="C75" s="69"/>
      <c r="D75" s="69"/>
      <c r="E75" s="69"/>
      <c r="F75" s="70"/>
      <c r="G75" s="69"/>
      <c r="H75" s="71"/>
      <c r="I75" s="69"/>
      <c r="J75" s="69"/>
      <c r="K75" s="69"/>
      <c r="L75" s="69"/>
      <c r="M75" s="69"/>
      <c r="N75" s="72"/>
      <c r="O75" s="69"/>
    </row>
    <row r="76" spans="1:15">
      <c r="A76" s="69"/>
      <c r="B76" s="69"/>
      <c r="C76" s="69"/>
      <c r="D76" s="69"/>
      <c r="E76" s="69"/>
      <c r="F76" s="70"/>
      <c r="G76" s="69"/>
      <c r="H76" s="71"/>
      <c r="I76" s="69"/>
      <c r="J76" s="69"/>
      <c r="K76" s="69"/>
      <c r="L76" s="69"/>
      <c r="M76" s="69"/>
      <c r="N76" s="72"/>
      <c r="O76" s="69"/>
    </row>
    <row r="77" spans="1:15">
      <c r="A77" s="69"/>
      <c r="B77" s="69"/>
      <c r="C77" s="69"/>
      <c r="D77" s="69"/>
      <c r="E77" s="69"/>
      <c r="F77" s="70"/>
      <c r="G77" s="69"/>
      <c r="H77" s="71"/>
      <c r="I77" s="69"/>
      <c r="J77" s="69"/>
      <c r="K77" s="69"/>
      <c r="L77" s="69"/>
      <c r="M77" s="69"/>
      <c r="N77" s="72"/>
      <c r="O77" s="69"/>
    </row>
    <row r="78" spans="1:15">
      <c r="A78" s="69"/>
      <c r="B78" s="69"/>
      <c r="C78" s="69"/>
      <c r="D78" s="69"/>
      <c r="E78" s="69"/>
      <c r="F78" s="70"/>
      <c r="G78" s="69"/>
      <c r="H78" s="71"/>
      <c r="I78" s="69"/>
      <c r="J78" s="69"/>
      <c r="K78" s="69"/>
      <c r="L78" s="69"/>
      <c r="M78" s="69"/>
      <c r="N78" s="72"/>
      <c r="O78" s="69"/>
    </row>
    <row r="79" spans="1:15">
      <c r="A79" s="69"/>
      <c r="B79" s="69"/>
      <c r="C79" s="69"/>
      <c r="D79" s="69"/>
      <c r="E79" s="69"/>
      <c r="F79" s="70"/>
      <c r="G79" s="69"/>
      <c r="H79" s="71"/>
      <c r="I79" s="69"/>
      <c r="J79" s="69"/>
      <c r="K79" s="69"/>
      <c r="L79" s="69"/>
      <c r="M79" s="69"/>
      <c r="N79" s="72"/>
      <c r="O79" s="69"/>
    </row>
    <row r="80" spans="1:15">
      <c r="A80" s="69"/>
      <c r="B80" s="69"/>
      <c r="C80" s="69"/>
      <c r="D80" s="69"/>
      <c r="E80" s="69"/>
      <c r="F80" s="70"/>
      <c r="G80" s="69"/>
      <c r="H80" s="71"/>
      <c r="I80" s="69"/>
      <c r="J80" s="69"/>
      <c r="K80" s="69"/>
      <c r="L80" s="69"/>
      <c r="M80" s="69"/>
      <c r="N80" s="72"/>
      <c r="O80" s="69"/>
    </row>
    <row r="81" spans="1:15">
      <c r="A81" s="69"/>
      <c r="B81" s="69"/>
      <c r="C81" s="69"/>
      <c r="D81" s="69"/>
      <c r="E81" s="69"/>
      <c r="F81" s="70"/>
      <c r="G81" s="69"/>
      <c r="H81" s="71"/>
      <c r="I81" s="69"/>
      <c r="J81" s="69"/>
      <c r="K81" s="69"/>
      <c r="L81" s="69"/>
      <c r="M81" s="69"/>
      <c r="N81" s="72"/>
      <c r="O81" s="69"/>
    </row>
    <row r="82" spans="1:15">
      <c r="A82" s="69"/>
      <c r="B82" s="69"/>
      <c r="C82" s="69"/>
      <c r="D82" s="69"/>
      <c r="E82" s="69"/>
      <c r="F82" s="70"/>
      <c r="G82" s="69"/>
      <c r="H82" s="71"/>
      <c r="I82" s="69"/>
      <c r="J82" s="69"/>
      <c r="K82" s="69"/>
      <c r="L82" s="69"/>
      <c r="M82" s="69"/>
      <c r="N82" s="72"/>
      <c r="O82" s="69"/>
    </row>
    <row r="83" spans="1:15">
      <c r="A83" s="69"/>
      <c r="B83" s="69"/>
      <c r="C83" s="69"/>
      <c r="D83" s="69"/>
      <c r="E83" s="69"/>
      <c r="F83" s="70"/>
      <c r="G83" s="69"/>
      <c r="H83" s="71"/>
      <c r="I83" s="69"/>
      <c r="J83" s="69"/>
      <c r="K83" s="69"/>
      <c r="L83" s="69"/>
      <c r="M83" s="69"/>
      <c r="N83" s="72"/>
      <c r="O83" s="69"/>
    </row>
    <row r="84" spans="1:15">
      <c r="A84" s="69"/>
      <c r="B84" s="69"/>
      <c r="C84" s="69"/>
      <c r="D84" s="69"/>
      <c r="E84" s="69"/>
      <c r="F84" s="70"/>
      <c r="G84" s="69"/>
      <c r="H84" s="71"/>
      <c r="I84" s="69"/>
      <c r="J84" s="69"/>
      <c r="K84" s="69"/>
      <c r="L84" s="69"/>
      <c r="M84" s="69"/>
      <c r="N84" s="72"/>
      <c r="O84" s="69"/>
    </row>
    <row r="85" spans="1:15">
      <c r="A85" s="69"/>
      <c r="B85" s="69"/>
      <c r="C85" s="69"/>
      <c r="D85" s="69"/>
      <c r="E85" s="69"/>
      <c r="F85" s="70"/>
      <c r="G85" s="69"/>
      <c r="H85" s="71"/>
      <c r="I85" s="69"/>
      <c r="J85" s="69"/>
      <c r="K85" s="69"/>
      <c r="L85" s="69"/>
      <c r="M85" s="69"/>
      <c r="N85" s="72"/>
      <c r="O85" s="69"/>
    </row>
    <row r="86" spans="1:15">
      <c r="A86" s="69"/>
      <c r="B86" s="69"/>
      <c r="C86" s="69"/>
      <c r="D86" s="69"/>
      <c r="E86" s="69"/>
      <c r="F86" s="70"/>
      <c r="G86" s="69"/>
      <c r="H86" s="71"/>
      <c r="I86" s="69"/>
      <c r="J86" s="69"/>
      <c r="K86" s="69"/>
      <c r="L86" s="69"/>
      <c r="M86" s="69"/>
      <c r="N86" s="72"/>
      <c r="O86" s="69"/>
    </row>
    <row r="87" spans="1:15">
      <c r="A87" s="69"/>
      <c r="B87" s="69"/>
      <c r="C87" s="69"/>
      <c r="D87" s="69"/>
      <c r="E87" s="69"/>
      <c r="F87" s="70"/>
      <c r="G87" s="69"/>
      <c r="H87" s="71"/>
      <c r="I87" s="69"/>
      <c r="J87" s="69"/>
      <c r="K87" s="69"/>
      <c r="L87" s="69"/>
      <c r="M87" s="69"/>
      <c r="N87" s="72"/>
      <c r="O87" s="69"/>
    </row>
    <row r="88" spans="1:15">
      <c r="A88" s="69"/>
      <c r="B88" s="69"/>
      <c r="C88" s="69"/>
      <c r="D88" s="69"/>
      <c r="E88" s="69"/>
      <c r="F88" s="70"/>
      <c r="G88" s="69"/>
      <c r="H88" s="71"/>
      <c r="I88" s="69"/>
      <c r="J88" s="69"/>
      <c r="K88" s="69"/>
      <c r="L88" s="69"/>
      <c r="M88" s="69"/>
      <c r="N88" s="72"/>
      <c r="O88" s="69"/>
    </row>
    <row r="89" spans="1:15">
      <c r="A89" s="69"/>
      <c r="B89" s="69"/>
      <c r="C89" s="69"/>
      <c r="D89" s="69"/>
      <c r="E89" s="69"/>
      <c r="F89" s="70"/>
      <c r="G89" s="69"/>
      <c r="H89" s="71"/>
      <c r="I89" s="69"/>
      <c r="J89" s="69"/>
      <c r="K89" s="69"/>
      <c r="L89" s="69"/>
      <c r="M89" s="69"/>
      <c r="N89" s="72"/>
      <c r="O89" s="69"/>
    </row>
    <row r="90" spans="1:15">
      <c r="A90" s="69"/>
      <c r="B90" s="69"/>
      <c r="C90" s="69"/>
      <c r="D90" s="69"/>
      <c r="E90" s="69"/>
      <c r="F90" s="70"/>
      <c r="G90" s="69"/>
      <c r="H90" s="71"/>
      <c r="I90" s="69"/>
      <c r="J90" s="69"/>
      <c r="K90" s="69"/>
      <c r="L90" s="69"/>
      <c r="M90" s="69"/>
      <c r="N90" s="72"/>
      <c r="O90" s="69"/>
    </row>
    <row r="91" spans="1:15">
      <c r="A91" s="69"/>
      <c r="B91" s="69"/>
      <c r="C91" s="69"/>
      <c r="D91" s="69"/>
      <c r="E91" s="69"/>
      <c r="F91" s="70"/>
      <c r="G91" s="69"/>
      <c r="H91" s="71"/>
      <c r="I91" s="69"/>
      <c r="J91" s="69"/>
      <c r="K91" s="69"/>
      <c r="L91" s="69"/>
      <c r="M91" s="69"/>
      <c r="N91" s="72"/>
      <c r="O91" s="69"/>
    </row>
    <row r="92" spans="1:15">
      <c r="A92" s="69"/>
      <c r="B92" s="69"/>
      <c r="C92" s="69"/>
      <c r="D92" s="69"/>
      <c r="E92" s="69"/>
      <c r="F92" s="70"/>
      <c r="G92" s="69"/>
      <c r="H92" s="71"/>
      <c r="I92" s="69"/>
      <c r="J92" s="69"/>
      <c r="K92" s="69"/>
      <c r="L92" s="69"/>
      <c r="M92" s="69"/>
      <c r="N92" s="72"/>
      <c r="O92" s="69"/>
    </row>
    <row r="93" spans="1:15">
      <c r="A93" s="69"/>
      <c r="B93" s="69"/>
      <c r="C93" s="69"/>
      <c r="D93" s="69"/>
      <c r="E93" s="69"/>
      <c r="F93" s="70"/>
      <c r="G93" s="69"/>
      <c r="H93" s="71"/>
      <c r="I93" s="69"/>
      <c r="J93" s="69"/>
      <c r="K93" s="69"/>
      <c r="L93" s="69"/>
      <c r="M93" s="69"/>
      <c r="N93" s="72"/>
      <c r="O93" s="69"/>
    </row>
    <row r="94" spans="1:15">
      <c r="A94" s="69"/>
      <c r="B94" s="69"/>
      <c r="C94" s="69"/>
      <c r="D94" s="69"/>
      <c r="E94" s="69"/>
      <c r="F94" s="70"/>
      <c r="G94" s="69"/>
      <c r="H94" s="71"/>
      <c r="I94" s="69"/>
      <c r="J94" s="69"/>
      <c r="K94" s="69"/>
      <c r="L94" s="69"/>
      <c r="M94" s="69"/>
      <c r="N94" s="72"/>
      <c r="O94" s="69"/>
    </row>
    <row r="95" spans="1:15">
      <c r="A95" s="69"/>
      <c r="B95" s="69"/>
      <c r="C95" s="69"/>
      <c r="D95" s="69"/>
      <c r="E95" s="69"/>
      <c r="F95" s="70"/>
      <c r="G95" s="69"/>
      <c r="H95" s="71"/>
      <c r="I95" s="69"/>
      <c r="J95" s="69"/>
      <c r="K95" s="69"/>
      <c r="L95" s="69"/>
      <c r="M95" s="69"/>
      <c r="N95" s="72"/>
      <c r="O95" s="69"/>
    </row>
    <row r="96" spans="1:15">
      <c r="A96" s="69"/>
      <c r="B96" s="69"/>
      <c r="C96" s="69"/>
      <c r="D96" s="69"/>
      <c r="E96" s="69"/>
      <c r="F96" s="70"/>
      <c r="G96" s="69"/>
      <c r="H96" s="71"/>
      <c r="I96" s="69"/>
      <c r="J96" s="69"/>
      <c r="K96" s="69"/>
      <c r="L96" s="69"/>
      <c r="M96" s="69"/>
      <c r="N96" s="72"/>
      <c r="O96" s="69"/>
    </row>
    <row r="97" spans="1:15">
      <c r="A97" s="69"/>
      <c r="B97" s="69"/>
      <c r="C97" s="69"/>
      <c r="D97" s="69"/>
      <c r="E97" s="69"/>
      <c r="F97" s="70"/>
      <c r="G97" s="69"/>
      <c r="H97" s="71"/>
      <c r="I97" s="69"/>
      <c r="J97" s="69"/>
      <c r="K97" s="69"/>
      <c r="L97" s="69"/>
      <c r="M97" s="69"/>
      <c r="N97" s="72"/>
      <c r="O97" s="69"/>
    </row>
    <row r="98" spans="1:15">
      <c r="A98" s="69"/>
      <c r="B98" s="69"/>
      <c r="C98" s="69"/>
      <c r="D98" s="69"/>
      <c r="E98" s="69"/>
      <c r="F98" s="70"/>
      <c r="G98" s="69"/>
      <c r="H98" s="71"/>
      <c r="I98" s="69"/>
      <c r="J98" s="69"/>
      <c r="K98" s="69"/>
      <c r="L98" s="69"/>
      <c r="M98" s="69"/>
      <c r="N98" s="72"/>
      <c r="O98" s="69"/>
    </row>
    <row r="99" spans="1:15">
      <c r="A99" s="69"/>
      <c r="B99" s="69"/>
      <c r="C99" s="69"/>
      <c r="D99" s="69"/>
      <c r="E99" s="69"/>
      <c r="F99" s="70"/>
      <c r="G99" s="69"/>
      <c r="H99" s="71"/>
      <c r="I99" s="69"/>
      <c r="J99" s="69"/>
      <c r="K99" s="69"/>
      <c r="L99" s="69"/>
      <c r="M99" s="69"/>
      <c r="N99" s="72"/>
      <c r="O99" s="69"/>
    </row>
    <row r="100" spans="1:15">
      <c r="A100" s="69"/>
      <c r="B100" s="69"/>
      <c r="C100" s="69"/>
      <c r="D100" s="69"/>
      <c r="E100" s="69"/>
      <c r="F100" s="70"/>
      <c r="G100" s="69"/>
      <c r="H100" s="71"/>
      <c r="I100" s="69"/>
      <c r="J100" s="69"/>
      <c r="K100" s="69"/>
      <c r="L100" s="69"/>
      <c r="M100" s="69"/>
      <c r="N100" s="72"/>
      <c r="O100" s="69"/>
    </row>
    <row r="101" spans="1:15">
      <c r="A101" s="69"/>
      <c r="B101" s="69"/>
      <c r="C101" s="69"/>
      <c r="D101" s="69"/>
      <c r="E101" s="69"/>
      <c r="F101" s="70"/>
      <c r="G101" s="69"/>
      <c r="H101" s="71"/>
      <c r="I101" s="69"/>
      <c r="J101" s="69"/>
      <c r="K101" s="69"/>
      <c r="L101" s="69"/>
      <c r="M101" s="69"/>
      <c r="N101" s="72"/>
      <c r="O101" s="69"/>
    </row>
    <row r="102" spans="1:15">
      <c r="A102" s="69"/>
      <c r="B102" s="69"/>
      <c r="C102" s="69"/>
      <c r="D102" s="69"/>
      <c r="E102" s="69"/>
      <c r="F102" s="70"/>
      <c r="G102" s="69"/>
      <c r="H102" s="71"/>
      <c r="I102" s="69"/>
      <c r="J102" s="69"/>
      <c r="K102" s="69"/>
      <c r="L102" s="69"/>
      <c r="M102" s="69"/>
      <c r="N102" s="72"/>
      <c r="O102" s="69"/>
    </row>
    <row r="103" spans="1:15">
      <c r="A103" s="69"/>
      <c r="B103" s="69"/>
      <c r="C103" s="69"/>
      <c r="D103" s="69"/>
      <c r="E103" s="69"/>
      <c r="F103" s="70"/>
      <c r="G103" s="69"/>
      <c r="H103" s="71"/>
      <c r="I103" s="69"/>
      <c r="J103" s="69"/>
      <c r="K103" s="69"/>
      <c r="L103" s="69"/>
      <c r="M103" s="69"/>
      <c r="N103" s="72"/>
      <c r="O103" s="69"/>
    </row>
    <row r="104" spans="1:15">
      <c r="A104" s="69"/>
      <c r="B104" s="69"/>
      <c r="C104" s="69"/>
      <c r="D104" s="69"/>
      <c r="E104" s="69"/>
      <c r="F104" s="70"/>
      <c r="G104" s="69"/>
      <c r="H104" s="71"/>
      <c r="I104" s="69"/>
      <c r="J104" s="69"/>
      <c r="K104" s="69"/>
      <c r="L104" s="69"/>
      <c r="M104" s="69"/>
      <c r="N104" s="72"/>
      <c r="O104" s="69"/>
    </row>
    <row r="105" spans="1:15">
      <c r="A105" s="69"/>
      <c r="B105" s="69"/>
      <c r="C105" s="69"/>
      <c r="D105" s="69"/>
      <c r="E105" s="69"/>
      <c r="F105" s="70"/>
      <c r="G105" s="69"/>
      <c r="H105" s="71"/>
      <c r="I105" s="69"/>
      <c r="J105" s="69"/>
      <c r="K105" s="69"/>
      <c r="L105" s="69"/>
      <c r="M105" s="69"/>
      <c r="N105" s="72"/>
      <c r="O105" s="69"/>
    </row>
    <row r="106" spans="1:15">
      <c r="A106" s="69"/>
      <c r="B106" s="69"/>
      <c r="C106" s="69"/>
      <c r="D106" s="69"/>
      <c r="E106" s="69"/>
      <c r="F106" s="70"/>
      <c r="G106" s="69"/>
      <c r="H106" s="71"/>
      <c r="I106" s="69"/>
      <c r="J106" s="69"/>
      <c r="K106" s="69"/>
      <c r="L106" s="69"/>
      <c r="M106" s="69"/>
      <c r="N106" s="72"/>
      <c r="O106" s="69"/>
    </row>
    <row r="107" spans="1:15">
      <c r="A107" s="69"/>
      <c r="B107" s="69"/>
      <c r="C107" s="69"/>
      <c r="D107" s="69"/>
      <c r="E107" s="69"/>
      <c r="F107" s="70"/>
      <c r="G107" s="69"/>
      <c r="H107" s="71"/>
      <c r="I107" s="69"/>
      <c r="J107" s="69"/>
      <c r="K107" s="69"/>
      <c r="L107" s="69"/>
      <c r="M107" s="69"/>
      <c r="N107" s="72"/>
      <c r="O107" s="69"/>
    </row>
    <row r="108" spans="1:15">
      <c r="A108" s="69"/>
      <c r="B108" s="69"/>
      <c r="C108" s="69"/>
      <c r="D108" s="69"/>
      <c r="E108" s="69"/>
      <c r="F108" s="70"/>
      <c r="G108" s="69"/>
      <c r="H108" s="71"/>
      <c r="I108" s="69"/>
      <c r="J108" s="69"/>
      <c r="K108" s="69"/>
      <c r="L108" s="69"/>
      <c r="M108" s="69"/>
      <c r="N108" s="72"/>
      <c r="O108" s="69"/>
    </row>
    <row r="109" spans="1:15">
      <c r="A109" s="69"/>
      <c r="B109" s="69"/>
      <c r="C109" s="69"/>
      <c r="D109" s="69"/>
      <c r="E109" s="69"/>
      <c r="F109" s="70"/>
      <c r="G109" s="69"/>
      <c r="H109" s="71"/>
      <c r="I109" s="69"/>
      <c r="J109" s="69"/>
      <c r="K109" s="69"/>
      <c r="L109" s="69"/>
      <c r="M109" s="69"/>
      <c r="N109" s="72"/>
      <c r="O109" s="69"/>
    </row>
    <row r="110" spans="1:15">
      <c r="A110" s="69"/>
      <c r="B110" s="69"/>
      <c r="C110" s="69"/>
      <c r="D110" s="69"/>
      <c r="E110" s="69"/>
      <c r="F110" s="70"/>
      <c r="G110" s="69"/>
      <c r="H110" s="71"/>
      <c r="I110" s="69"/>
      <c r="J110" s="69"/>
      <c r="K110" s="69"/>
      <c r="L110" s="69"/>
      <c r="M110" s="69"/>
      <c r="N110" s="72"/>
      <c r="O110" s="69"/>
    </row>
    <row r="111" spans="1:15">
      <c r="A111" s="69"/>
      <c r="B111" s="69"/>
      <c r="C111" s="69"/>
      <c r="D111" s="69"/>
      <c r="E111" s="69"/>
      <c r="F111" s="70"/>
      <c r="G111" s="69"/>
      <c r="H111" s="71"/>
      <c r="I111" s="69"/>
      <c r="J111" s="69"/>
      <c r="K111" s="69"/>
      <c r="L111" s="69"/>
      <c r="M111" s="69"/>
      <c r="N111" s="72"/>
      <c r="O111" s="69"/>
    </row>
    <row r="112" spans="1:15">
      <c r="A112" s="69"/>
      <c r="B112" s="69"/>
      <c r="C112" s="69"/>
      <c r="D112" s="69"/>
      <c r="E112" s="69"/>
      <c r="F112" s="70"/>
      <c r="G112" s="69"/>
      <c r="H112" s="71"/>
      <c r="I112" s="69"/>
      <c r="J112" s="69"/>
      <c r="K112" s="69"/>
      <c r="L112" s="69"/>
      <c r="M112" s="69"/>
      <c r="N112" s="72"/>
      <c r="O112" s="69"/>
    </row>
    <row r="113" spans="1:15">
      <c r="A113" s="69"/>
      <c r="B113" s="69"/>
      <c r="C113" s="69"/>
      <c r="D113" s="69"/>
      <c r="E113" s="69"/>
      <c r="F113" s="70"/>
      <c r="G113" s="69"/>
      <c r="H113" s="71"/>
      <c r="I113" s="69"/>
      <c r="J113" s="69"/>
      <c r="K113" s="69"/>
      <c r="L113" s="69"/>
      <c r="M113" s="69"/>
      <c r="N113" s="72"/>
      <c r="O113" s="69"/>
    </row>
    <row r="114" spans="1:15">
      <c r="A114" s="69"/>
      <c r="B114" s="69"/>
      <c r="C114" s="69"/>
      <c r="D114" s="69"/>
      <c r="E114" s="69"/>
      <c r="F114" s="70"/>
      <c r="G114" s="69"/>
      <c r="H114" s="71"/>
      <c r="I114" s="69"/>
      <c r="J114" s="69"/>
      <c r="K114" s="69"/>
      <c r="L114" s="69"/>
      <c r="M114" s="69"/>
      <c r="N114" s="72"/>
      <c r="O114" s="69"/>
    </row>
    <row r="115" spans="1:15">
      <c r="A115" s="69"/>
      <c r="B115" s="69"/>
      <c r="C115" s="69"/>
      <c r="D115" s="69"/>
      <c r="E115" s="69"/>
      <c r="F115" s="70"/>
      <c r="G115" s="69"/>
      <c r="H115" s="71"/>
      <c r="I115" s="69"/>
      <c r="J115" s="69"/>
      <c r="K115" s="69"/>
      <c r="L115" s="69"/>
      <c r="M115" s="69"/>
      <c r="N115" s="72"/>
      <c r="O115" s="69"/>
    </row>
    <row r="116" spans="1:15">
      <c r="A116" s="69"/>
      <c r="B116" s="69"/>
      <c r="C116" s="69"/>
      <c r="D116" s="69"/>
      <c r="E116" s="69"/>
      <c r="F116" s="70"/>
      <c r="G116" s="69"/>
      <c r="H116" s="71"/>
      <c r="I116" s="69"/>
      <c r="J116" s="69"/>
      <c r="K116" s="69"/>
      <c r="L116" s="69"/>
      <c r="M116" s="69"/>
      <c r="N116" s="72"/>
      <c r="O116" s="69"/>
    </row>
    <row r="117" spans="1:15">
      <c r="A117" s="69"/>
      <c r="B117" s="69"/>
      <c r="C117" s="69"/>
      <c r="D117" s="69"/>
      <c r="E117" s="69"/>
      <c r="F117" s="70"/>
      <c r="G117" s="69"/>
      <c r="H117" s="71"/>
      <c r="I117" s="69"/>
      <c r="J117" s="69"/>
      <c r="K117" s="69"/>
      <c r="L117" s="69"/>
      <c r="M117" s="69"/>
      <c r="N117" s="72"/>
      <c r="O117" s="69"/>
    </row>
    <row r="118" spans="1:15">
      <c r="A118" s="69"/>
      <c r="B118" s="69"/>
      <c r="C118" s="69"/>
      <c r="D118" s="69"/>
      <c r="E118" s="69"/>
      <c r="F118" s="70"/>
      <c r="G118" s="69"/>
      <c r="H118" s="71"/>
      <c r="I118" s="69"/>
      <c r="J118" s="69"/>
      <c r="K118" s="69"/>
      <c r="L118" s="69"/>
      <c r="M118" s="69"/>
      <c r="N118" s="72"/>
      <c r="O118" s="69"/>
    </row>
    <row r="119" spans="1:15">
      <c r="A119" s="69"/>
      <c r="B119" s="69"/>
      <c r="C119" s="69"/>
      <c r="D119" s="69"/>
      <c r="E119" s="69"/>
      <c r="F119" s="70"/>
      <c r="G119" s="69"/>
      <c r="H119" s="71"/>
      <c r="I119" s="69"/>
      <c r="J119" s="69"/>
      <c r="K119" s="69"/>
      <c r="L119" s="69"/>
      <c r="M119" s="69"/>
      <c r="N119" s="72"/>
      <c r="O119" s="69"/>
    </row>
    <row r="120" spans="1:15">
      <c r="A120" s="69"/>
      <c r="B120" s="69"/>
      <c r="C120" s="69"/>
      <c r="D120" s="69"/>
      <c r="E120" s="69"/>
      <c r="F120" s="70"/>
      <c r="G120" s="69"/>
      <c r="H120" s="71"/>
      <c r="I120" s="69"/>
      <c r="J120" s="69"/>
      <c r="K120" s="69"/>
      <c r="L120" s="69"/>
      <c r="M120" s="69"/>
      <c r="N120" s="72"/>
      <c r="O120" s="69"/>
    </row>
    <row r="121" spans="1:15">
      <c r="A121" s="69"/>
      <c r="B121" s="69"/>
      <c r="C121" s="69"/>
      <c r="D121" s="69"/>
      <c r="E121" s="69"/>
      <c r="F121" s="70"/>
      <c r="G121" s="69"/>
      <c r="H121" s="71"/>
      <c r="I121" s="69"/>
      <c r="J121" s="69"/>
      <c r="K121" s="69"/>
      <c r="L121" s="69"/>
      <c r="M121" s="69"/>
      <c r="N121" s="72"/>
      <c r="O121" s="69"/>
    </row>
    <row r="122" spans="1:15">
      <c r="A122" s="69"/>
      <c r="B122" s="69"/>
      <c r="C122" s="69"/>
      <c r="D122" s="69"/>
      <c r="E122" s="69"/>
      <c r="F122" s="70"/>
      <c r="G122" s="69"/>
      <c r="H122" s="71"/>
      <c r="I122" s="69"/>
      <c r="J122" s="69"/>
      <c r="K122" s="69"/>
      <c r="L122" s="69"/>
      <c r="M122" s="69"/>
      <c r="N122" s="72"/>
      <c r="O122" s="69"/>
    </row>
    <row r="123" spans="1:15">
      <c r="A123" s="69"/>
      <c r="B123" s="69"/>
      <c r="C123" s="69"/>
      <c r="D123" s="69"/>
      <c r="E123" s="69"/>
      <c r="F123" s="70"/>
      <c r="G123" s="69"/>
      <c r="H123" s="71"/>
      <c r="I123" s="69"/>
      <c r="J123" s="69"/>
      <c r="K123" s="69"/>
      <c r="L123" s="69"/>
      <c r="M123" s="69"/>
      <c r="N123" s="72"/>
      <c r="O123" s="69"/>
    </row>
    <row r="124" spans="1:15">
      <c r="A124" s="69"/>
      <c r="B124" s="69"/>
      <c r="C124" s="69"/>
      <c r="D124" s="69"/>
      <c r="E124" s="69"/>
      <c r="F124" s="70"/>
      <c r="G124" s="69"/>
      <c r="H124" s="71"/>
      <c r="I124" s="69"/>
      <c r="J124" s="69"/>
      <c r="K124" s="69"/>
      <c r="L124" s="69"/>
      <c r="M124" s="69"/>
      <c r="N124" s="72"/>
      <c r="O124" s="69"/>
    </row>
    <row r="125" spans="1:15">
      <c r="A125" s="69"/>
      <c r="B125" s="69"/>
      <c r="C125" s="69"/>
      <c r="D125" s="69"/>
      <c r="E125" s="69"/>
      <c r="F125" s="70"/>
      <c r="G125" s="69"/>
      <c r="H125" s="71"/>
      <c r="I125" s="69"/>
      <c r="J125" s="69"/>
      <c r="K125" s="69"/>
      <c r="L125" s="69"/>
      <c r="M125" s="69"/>
      <c r="N125" s="72"/>
      <c r="O125" s="69"/>
    </row>
    <row r="126" spans="1:15">
      <c r="A126" s="69"/>
      <c r="B126" s="69"/>
      <c r="C126" s="69"/>
      <c r="D126" s="69"/>
      <c r="E126" s="69"/>
      <c r="F126" s="70"/>
      <c r="G126" s="69"/>
      <c r="H126" s="71"/>
      <c r="I126" s="69"/>
      <c r="J126" s="69"/>
      <c r="K126" s="69"/>
      <c r="L126" s="69"/>
      <c r="M126" s="69"/>
      <c r="N126" s="72"/>
      <c r="O126" s="69"/>
    </row>
    <row r="127" spans="1:15">
      <c r="A127" s="69"/>
      <c r="B127" s="69"/>
      <c r="C127" s="69"/>
      <c r="D127" s="69"/>
      <c r="E127" s="69"/>
      <c r="F127" s="70"/>
      <c r="G127" s="69"/>
      <c r="H127" s="71"/>
      <c r="I127" s="69"/>
      <c r="J127" s="69"/>
      <c r="K127" s="69"/>
      <c r="L127" s="69"/>
      <c r="M127" s="69"/>
      <c r="N127" s="72"/>
      <c r="O127" s="69"/>
    </row>
    <row r="128" spans="1:15">
      <c r="A128" s="69"/>
      <c r="B128" s="69"/>
      <c r="C128" s="69"/>
      <c r="D128" s="69"/>
      <c r="E128" s="69"/>
      <c r="F128" s="70"/>
      <c r="G128" s="69"/>
      <c r="H128" s="71"/>
      <c r="I128" s="69"/>
      <c r="J128" s="69"/>
      <c r="K128" s="69"/>
      <c r="L128" s="69"/>
      <c r="M128" s="69"/>
      <c r="N128" s="72"/>
      <c r="O128" s="69"/>
    </row>
    <row r="129" spans="1:15">
      <c r="A129" s="69"/>
      <c r="B129" s="69"/>
      <c r="C129" s="69"/>
      <c r="D129" s="69"/>
      <c r="E129" s="69"/>
      <c r="F129" s="70"/>
      <c r="G129" s="69"/>
      <c r="H129" s="71"/>
      <c r="I129" s="69"/>
      <c r="J129" s="69"/>
      <c r="K129" s="69"/>
      <c r="L129" s="69"/>
      <c r="M129" s="69"/>
      <c r="N129" s="72"/>
      <c r="O129" s="69"/>
    </row>
    <row r="130" spans="1:15">
      <c r="A130" s="69"/>
      <c r="B130" s="69"/>
      <c r="C130" s="69"/>
      <c r="D130" s="69"/>
      <c r="E130" s="69"/>
      <c r="F130" s="70"/>
      <c r="G130" s="69"/>
      <c r="H130" s="71"/>
      <c r="I130" s="69"/>
      <c r="J130" s="69"/>
      <c r="K130" s="69"/>
      <c r="L130" s="69"/>
      <c r="M130" s="69"/>
      <c r="N130" s="72"/>
      <c r="O130" s="69"/>
    </row>
    <row r="131" spans="1:15">
      <c r="A131" s="69"/>
      <c r="B131" s="69"/>
      <c r="C131" s="69"/>
      <c r="D131" s="69"/>
      <c r="E131" s="69"/>
      <c r="F131" s="70"/>
      <c r="G131" s="69"/>
      <c r="H131" s="71"/>
      <c r="I131" s="69"/>
      <c r="J131" s="69"/>
      <c r="K131" s="69"/>
      <c r="L131" s="69"/>
      <c r="M131" s="69"/>
      <c r="N131" s="72"/>
      <c r="O131" s="69"/>
    </row>
    <row r="132" spans="1:15">
      <c r="A132" s="69"/>
      <c r="B132" s="69"/>
      <c r="C132" s="69"/>
      <c r="D132" s="69"/>
      <c r="E132" s="69"/>
      <c r="F132" s="70"/>
      <c r="G132" s="69"/>
      <c r="H132" s="71"/>
      <c r="I132" s="69"/>
      <c r="J132" s="69"/>
      <c r="K132" s="69"/>
      <c r="L132" s="69"/>
      <c r="M132" s="69"/>
      <c r="N132" s="72"/>
      <c r="O132" s="69"/>
    </row>
    <row r="133" spans="1:15">
      <c r="A133" s="69"/>
      <c r="B133" s="69"/>
      <c r="C133" s="69"/>
      <c r="D133" s="69"/>
      <c r="E133" s="69"/>
      <c r="F133" s="70"/>
      <c r="G133" s="69"/>
      <c r="H133" s="71"/>
      <c r="I133" s="69"/>
      <c r="J133" s="69"/>
      <c r="K133" s="69"/>
      <c r="L133" s="69"/>
      <c r="M133" s="69"/>
      <c r="N133" s="72"/>
      <c r="O133" s="69"/>
    </row>
    <row r="134" spans="1:15">
      <c r="A134" s="69"/>
      <c r="B134" s="69"/>
      <c r="C134" s="69"/>
      <c r="D134" s="69"/>
      <c r="E134" s="69"/>
      <c r="F134" s="70"/>
      <c r="G134" s="69"/>
      <c r="H134" s="71"/>
      <c r="I134" s="69"/>
      <c r="J134" s="69"/>
      <c r="K134" s="69"/>
      <c r="L134" s="69"/>
      <c r="M134" s="69"/>
      <c r="N134" s="72"/>
      <c r="O134" s="69"/>
    </row>
    <row r="135" spans="1:15">
      <c r="A135" s="69"/>
      <c r="B135" s="69"/>
      <c r="C135" s="69"/>
      <c r="D135" s="69"/>
      <c r="E135" s="69"/>
      <c r="F135" s="70"/>
      <c r="G135" s="69"/>
      <c r="H135" s="71"/>
      <c r="I135" s="69"/>
      <c r="J135" s="69"/>
      <c r="K135" s="69"/>
      <c r="L135" s="69"/>
      <c r="M135" s="69"/>
      <c r="N135" s="72"/>
      <c r="O135" s="69"/>
    </row>
    <row r="136" spans="8:15">
      <c r="H136" s="71"/>
      <c r="I136" s="69"/>
      <c r="J136" s="69"/>
      <c r="K136" s="69"/>
      <c r="L136" s="69"/>
      <c r="M136" s="69"/>
      <c r="N136" s="72"/>
      <c r="O136" s="69"/>
    </row>
  </sheetData>
  <mergeCells count="29">
    <mergeCell ref="A2:O2"/>
    <mergeCell ref="L3:O3"/>
    <mergeCell ref="N4:O4"/>
    <mergeCell ref="A17:I17"/>
    <mergeCell ref="A28:I28"/>
    <mergeCell ref="A31:I31"/>
    <mergeCell ref="A40:I40"/>
    <mergeCell ref="A69:I69"/>
    <mergeCell ref="A70:I70"/>
    <mergeCell ref="A3:A7"/>
    <mergeCell ref="B3:B7"/>
    <mergeCell ref="B8:B16"/>
    <mergeCell ref="B18:B27"/>
    <mergeCell ref="B29:B30"/>
    <mergeCell ref="B32:B39"/>
    <mergeCell ref="B41:B68"/>
    <mergeCell ref="C3:C7"/>
    <mergeCell ref="D3:D7"/>
    <mergeCell ref="E3:E7"/>
    <mergeCell ref="F3:F7"/>
    <mergeCell ref="G3:G7"/>
    <mergeCell ref="H3:H7"/>
    <mergeCell ref="I3:I7"/>
    <mergeCell ref="J3:J7"/>
    <mergeCell ref="K3:K7"/>
    <mergeCell ref="L4:L7"/>
    <mergeCell ref="M4:M7"/>
    <mergeCell ref="N5:N7"/>
    <mergeCell ref="O5:O7"/>
  </mergeCells>
  <conditionalFormatting sqref="C2:D2">
    <cfRule type="duplicateValues" dxfId="0" priority="113"/>
  </conditionalFormatting>
  <conditionalFormatting sqref="C3:D3">
    <cfRule type="duplicateValues" dxfId="0" priority="116"/>
  </conditionalFormatting>
  <conditionalFormatting sqref="C8:D8">
    <cfRule type="duplicateValues" dxfId="0" priority="36"/>
  </conditionalFormatting>
  <conditionalFormatting sqref="C9:D9">
    <cfRule type="duplicateValues" dxfId="0" priority="35"/>
  </conditionalFormatting>
  <conditionalFormatting sqref="C10:D10">
    <cfRule type="duplicateValues" dxfId="0" priority="10"/>
  </conditionalFormatting>
  <conditionalFormatting sqref="C11:D11">
    <cfRule type="duplicateValues" dxfId="0" priority="34"/>
  </conditionalFormatting>
  <conditionalFormatting sqref="C12">
    <cfRule type="duplicateValues" dxfId="0" priority="9"/>
  </conditionalFormatting>
  <conditionalFormatting sqref="C13:D13">
    <cfRule type="duplicateValues" dxfId="0" priority="33"/>
  </conditionalFormatting>
  <conditionalFormatting sqref="C14">
    <cfRule type="duplicateValues" dxfId="0" priority="8"/>
  </conditionalFormatting>
  <conditionalFormatting sqref="C15">
    <cfRule type="duplicateValues" dxfId="0" priority="32"/>
  </conditionalFormatting>
  <conditionalFormatting sqref="C16">
    <cfRule type="duplicateValues" dxfId="0" priority="7"/>
  </conditionalFormatting>
  <conditionalFormatting sqref="C32:D32">
    <cfRule type="expression" dxfId="1" priority="18" stopIfTrue="1">
      <formula>AND(COUNTIF($C$8:$D$12,C32)&gt;1,NOT(ISBLANK(C32)))</formula>
    </cfRule>
  </conditionalFormatting>
  <conditionalFormatting sqref="C41:D41">
    <cfRule type="expression" dxfId="1" priority="1" stopIfTrue="1">
      <formula>AND(COUNTIF($C$8:$D$12,C41)&gt;1,NOT(ISBLANK(C41)))</formula>
    </cfRule>
  </conditionalFormatting>
  <conditionalFormatting sqref="C18:C20">
    <cfRule type="duplicateValues" dxfId="0" priority="25"/>
    <cfRule type="duplicateValues" dxfId="0" priority="26"/>
  </conditionalFormatting>
  <conditionalFormatting sqref="C18:C23">
    <cfRule type="duplicateValues" dxfId="0" priority="3"/>
  </conditionalFormatting>
  <conditionalFormatting sqref="C18:C26">
    <cfRule type="duplicateValues" dxfId="0" priority="2"/>
  </conditionalFormatting>
  <conditionalFormatting sqref="C21:C27">
    <cfRule type="duplicateValues" dxfId="0" priority="175"/>
  </conditionalFormatting>
  <conditionalFormatting sqref="D12:D16">
    <cfRule type="duplicateValues" dxfId="0" priority="6"/>
  </conditionalFormatting>
  <conditionalFormatting sqref="D15:D16">
    <cfRule type="duplicateValues" dxfId="0" priority="160"/>
  </conditionalFormatting>
  <conditionalFormatting sqref="C8:D16">
    <cfRule type="duplicateValues" dxfId="0" priority="162"/>
  </conditionalFormatting>
  <conditionalFormatting sqref="C11:D11 C9:D9">
    <cfRule type="duplicateValues" dxfId="0" priority="5"/>
  </conditionalFormatting>
  <conditionalFormatting sqref="C10:D10 C12:D12 C14:D14">
    <cfRule type="duplicateValues" dxfId="0" priority="28"/>
  </conditionalFormatting>
  <conditionalFormatting sqref="C15 C13">
    <cfRule type="duplicateValues" dxfId="0" priority="4"/>
  </conditionalFormatting>
  <conditionalFormatting sqref="C32:D39">
    <cfRule type="expression" dxfId="1" priority="41" stopIfTrue="1">
      <formula>AND(COUNTIF($C$8:$D$16,C32)&gt;1,NOT(ISBLANK(C32)))</formula>
    </cfRule>
    <cfRule type="duplicateValues" dxfId="0" priority="190"/>
  </conditionalFormatting>
  <printOptions horizontalCentered="1"/>
  <pageMargins left="0.196527777777778" right="0.196527777777778" top="0.196527777777778" bottom="0.751388888888889" header="0.236111111111111" footer="0.511805555555556"/>
  <pageSetup paperSize="9" scale="9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এ</cp:lastModifiedBy>
  <dcterms:created xsi:type="dcterms:W3CDTF">2020-03-19T00:12:00Z</dcterms:created>
  <cp:lastPrinted>2022-11-30T08:09:00Z</cp:lastPrinted>
  <dcterms:modified xsi:type="dcterms:W3CDTF">2022-12-02T09:08:03Z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832E610E3FDB457180E97B44EDEA0A8A</vt:lpwstr>
  </property>
</Properties>
</file>