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返乡就业补贴汇总表" sheetId="1" r:id="rId1"/>
  </sheets>
  <definedNames>
    <definedName name="_xlnm._FilterDatabase" localSheetId="0" hidden="1">返乡就业补贴汇总表!$A$2:$M$70</definedName>
    <definedName name="_xlnm.Print_Titles" localSheetId="0">返乡就业补贴汇总表!$2:$3</definedName>
  </definedNames>
  <calcPr calcId="144525"/>
</workbook>
</file>

<file path=xl/sharedStrings.xml><?xml version="1.0" encoding="utf-8"?>
<sst xmlns="http://schemas.openxmlformats.org/spreadsheetml/2006/main" count="479" uniqueCount="295">
  <si>
    <t>附件</t>
  </si>
  <si>
    <t>2022年安溪县返乡就业补贴资金（第二批）明细表</t>
  </si>
  <si>
    <t>序号</t>
  </si>
  <si>
    <t>姓名</t>
  </si>
  <si>
    <t>身份证号码</t>
  </si>
  <si>
    <t>籍贯</t>
  </si>
  <si>
    <t>联系电话</t>
  </si>
  <si>
    <t>原社保缴交单位</t>
  </si>
  <si>
    <t>现就业单位</t>
  </si>
  <si>
    <t>社保转入时间</t>
  </si>
  <si>
    <t>申请补贴时间段</t>
  </si>
  <si>
    <t>补贴标准（元/月）</t>
  </si>
  <si>
    <t>补贴月数（个）</t>
  </si>
  <si>
    <t>补贴金额（元）</t>
  </si>
  <si>
    <t>至目前累计补贴          月数（个）</t>
  </si>
  <si>
    <t>王峥嵘</t>
  </si>
  <si>
    <t>35052419******209X</t>
  </si>
  <si>
    <t>福建安溪</t>
  </si>
  <si>
    <t>1835930****</t>
  </si>
  <si>
    <t>云度新能源汽车有限公司</t>
  </si>
  <si>
    <t>福建泉州闽光钢铁有限责任公司</t>
  </si>
  <si>
    <t>2021.08-2022.05</t>
  </si>
  <si>
    <t>首次申请</t>
  </si>
  <si>
    <t>小计</t>
  </si>
  <si>
    <t>白明珠</t>
  </si>
  <si>
    <t>35052419******3065</t>
  </si>
  <si>
    <t>1812071****</t>
  </si>
  <si>
    <t>厦门捷龙达工贸有限公司</t>
  </si>
  <si>
    <t>福建八马茶业有限公司</t>
  </si>
  <si>
    <t>2020.10</t>
  </si>
  <si>
    <t>2020.10-2022.5</t>
  </si>
  <si>
    <t>陈琬玲</t>
  </si>
  <si>
    <t>35052419******0025</t>
  </si>
  <si>
    <t>1332832****</t>
  </si>
  <si>
    <t xml:space="preserve"> 厦门瑞恒银贸易有限公司</t>
  </si>
  <si>
    <t>2020.08</t>
  </si>
  <si>
    <t>2020.8-2022.5</t>
  </si>
  <si>
    <t>林丽娥</t>
  </si>
  <si>
    <t>35052419******354X</t>
  </si>
  <si>
    <t>1895973****</t>
  </si>
  <si>
    <t>厦门淇州轻工制品有限公司</t>
  </si>
  <si>
    <t>2021.03</t>
  </si>
  <si>
    <t>2021.3-2022.5</t>
  </si>
  <si>
    <t>翁玫棉</t>
  </si>
  <si>
    <t>35052419******3041</t>
  </si>
  <si>
    <t>1870888****</t>
  </si>
  <si>
    <t>厦门卓佰达装饰设计有限公司</t>
  </si>
  <si>
    <t>龚紫吟</t>
  </si>
  <si>
    <t>35052419******0026</t>
  </si>
  <si>
    <t>1505951****</t>
  </si>
  <si>
    <t>泉州市瀚桥财务咨询有限公司</t>
  </si>
  <si>
    <t>泉州市凯鹰电源电器有限公司</t>
  </si>
  <si>
    <t>2019.10</t>
  </si>
  <si>
    <t>2021.01-2021.09</t>
  </si>
  <si>
    <t>蔡彩宝</t>
  </si>
  <si>
    <t>35052419******6523</t>
  </si>
  <si>
    <t>1348953****</t>
  </si>
  <si>
    <t>泉州市利发贸易有限公司</t>
  </si>
  <si>
    <t>2019.08</t>
  </si>
  <si>
    <t>2021.01-2021.07</t>
  </si>
  <si>
    <t>苏坤山</t>
  </si>
  <si>
    <t>35052419******1513</t>
  </si>
  <si>
    <t>1585955****</t>
  </si>
  <si>
    <t>厦门市赣厦人力资源交流中心</t>
  </si>
  <si>
    <t>福建天电光电有限公司</t>
  </si>
  <si>
    <t>2019.04</t>
  </si>
  <si>
    <t>2021.01-2021.03</t>
  </si>
  <si>
    <t>刘灵敏</t>
  </si>
  <si>
    <t>35052419******7753</t>
  </si>
  <si>
    <t>1386074****</t>
  </si>
  <si>
    <t>威迪亚长泰科技有限公司</t>
  </si>
  <si>
    <t>洪金珠</t>
  </si>
  <si>
    <t>35052419******7747</t>
  </si>
  <si>
    <t>1340096****</t>
  </si>
  <si>
    <t>谢颖</t>
  </si>
  <si>
    <t>35072119******2140</t>
  </si>
  <si>
    <t>1565979****</t>
  </si>
  <si>
    <t>福州鼎沃汽车销售服务有限公司</t>
  </si>
  <si>
    <t>陈界斌</t>
  </si>
  <si>
    <t>35052419******7418</t>
  </si>
  <si>
    <t>1333829****</t>
  </si>
  <si>
    <t>冠捷显示科技（厦门）有限公司</t>
  </si>
  <si>
    <t>高碰粉</t>
  </si>
  <si>
    <t>35052419******3566</t>
  </si>
  <si>
    <t>1896560****</t>
  </si>
  <si>
    <t>厦门银鹭食品集团</t>
  </si>
  <si>
    <t>杨春燕</t>
  </si>
  <si>
    <t>35052419******7721</t>
  </si>
  <si>
    <t>1565939****</t>
  </si>
  <si>
    <t>耀洋（厦门）制衣有限公司</t>
  </si>
  <si>
    <t>李晓懿</t>
  </si>
  <si>
    <t>35052419******1561</t>
  </si>
  <si>
    <t>1585977****</t>
  </si>
  <si>
    <t>厦门市润美达信息技术有限公司</t>
  </si>
  <si>
    <t>陈巧梅</t>
  </si>
  <si>
    <t>35052419******1520</t>
  </si>
  <si>
    <t>1528040****</t>
  </si>
  <si>
    <t>深圳世游科技有限公司</t>
  </si>
  <si>
    <t>李雪珍</t>
  </si>
  <si>
    <t>35052419******1542</t>
  </si>
  <si>
    <t>1348947****</t>
  </si>
  <si>
    <t>亚翔系统集成科技（苏州）股份有限公司厦门分公司</t>
  </si>
  <si>
    <t>2019.12</t>
  </si>
  <si>
    <t>2021.01-2021.11</t>
  </si>
  <si>
    <t>蔡荣木</t>
  </si>
  <si>
    <t>35052419******1558</t>
  </si>
  <si>
    <t>1525920****</t>
  </si>
  <si>
    <t>厦门捷鑫盛报关有限公司</t>
  </si>
  <si>
    <t>林权利</t>
  </si>
  <si>
    <t>35052419******1559</t>
  </si>
  <si>
    <t>1580592****</t>
  </si>
  <si>
    <t>厦门特房尚生活投资有限公司</t>
  </si>
  <si>
    <t>2020.06</t>
  </si>
  <si>
    <t>2021.01-2022.05</t>
  </si>
  <si>
    <t>陈贵州</t>
  </si>
  <si>
    <t>35052419******5038</t>
  </si>
  <si>
    <t>1581715****</t>
  </si>
  <si>
    <t>广州乐金显示有限公司</t>
  </si>
  <si>
    <t>李辉德</t>
  </si>
  <si>
    <t>35052419******1519</t>
  </si>
  <si>
    <t>1515980****</t>
  </si>
  <si>
    <t>福建省宁德市新能源科技有限公司</t>
  </si>
  <si>
    <t>2020.11-2022.05</t>
  </si>
  <si>
    <t>吴其观</t>
  </si>
  <si>
    <t>35052419******6053</t>
  </si>
  <si>
    <t>1359992****</t>
  </si>
  <si>
    <t>宸鸿科技有限公司</t>
  </si>
  <si>
    <t>2019.09</t>
  </si>
  <si>
    <t>2019.09-2021.08</t>
  </si>
  <si>
    <t>许碧居</t>
  </si>
  <si>
    <t>35052419******1540</t>
  </si>
  <si>
    <t>1835927****</t>
  </si>
  <si>
    <t>厦门大格局创意产业有限公司</t>
  </si>
  <si>
    <t>2020.02-2022.05</t>
  </si>
  <si>
    <t>董燕萍</t>
  </si>
  <si>
    <t>1815013****</t>
  </si>
  <si>
    <t>福建省厦门澜馨美容有限公司</t>
  </si>
  <si>
    <t>2020.06-2022.05</t>
  </si>
  <si>
    <t>李剑福</t>
  </si>
  <si>
    <t>35052419******1539</t>
  </si>
  <si>
    <t>1801661****</t>
  </si>
  <si>
    <t>北京外企人力资源服务福建有限公司</t>
  </si>
  <si>
    <t>2020.07</t>
  </si>
  <si>
    <t>2020.07-2022.05</t>
  </si>
  <si>
    <t>沈玉海</t>
  </si>
  <si>
    <t>35052419******7716</t>
  </si>
  <si>
    <t>1528039****</t>
  </si>
  <si>
    <t>福建省人力资源服务有限公司泉州分公司</t>
  </si>
  <si>
    <t>2020.11</t>
  </si>
  <si>
    <t>李谋林</t>
  </si>
  <si>
    <t>35052419******1515</t>
  </si>
  <si>
    <t>1806091****</t>
  </si>
  <si>
    <t>厦门锋铄机电设备有限公司</t>
  </si>
  <si>
    <t>2020.10-2022.05</t>
  </si>
  <si>
    <t>林楷杰</t>
  </si>
  <si>
    <t>35052419******1675</t>
  </si>
  <si>
    <t>1995978****</t>
  </si>
  <si>
    <t>富贵鸟股份有限公司</t>
  </si>
  <si>
    <t>2020.08-2022.05</t>
  </si>
  <si>
    <t>李明</t>
  </si>
  <si>
    <t>35052419******1528</t>
  </si>
  <si>
    <t>1760600****</t>
  </si>
  <si>
    <t>泉州中粮茶业有限公司</t>
  </si>
  <si>
    <t>2021.04</t>
  </si>
  <si>
    <t>2021.04-2022.05</t>
  </si>
  <si>
    <t>赵燕红</t>
  </si>
  <si>
    <t>35080219******2020</t>
  </si>
  <si>
    <t>1805095****</t>
  </si>
  <si>
    <t>帕可丹丝（厦门）有限公司</t>
  </si>
  <si>
    <t>2021.05</t>
  </si>
  <si>
    <t>2021.05-2022.05</t>
  </si>
  <si>
    <t>李清华</t>
  </si>
  <si>
    <t>35052419******1522</t>
  </si>
  <si>
    <t>1595953****</t>
  </si>
  <si>
    <t>福建海峡企业管理服务有限公司泉州分公司</t>
  </si>
  <si>
    <t>2021.03-2022.05</t>
  </si>
  <si>
    <t>李坤森</t>
  </si>
  <si>
    <t>35052419******1551</t>
  </si>
  <si>
    <t>1537578****</t>
  </si>
  <si>
    <t>吴焕新</t>
  </si>
  <si>
    <t>35052419******1587</t>
  </si>
  <si>
    <t>1340084****</t>
  </si>
  <si>
    <t>厦门易初贸易有限公司</t>
  </si>
  <si>
    <t>李晓讯</t>
  </si>
  <si>
    <t>1366598****</t>
  </si>
  <si>
    <t>厦门市临家社区餐饮服务有限公司</t>
  </si>
  <si>
    <t>陈晓雪</t>
  </si>
  <si>
    <t>35052419******054X</t>
  </si>
  <si>
    <t>1801671****</t>
  </si>
  <si>
    <t>厦门新页科技有限公司</t>
  </si>
  <si>
    <t>泉州立旺食品有限公司</t>
  </si>
  <si>
    <t>2021.06-2022.05</t>
  </si>
  <si>
    <t>林桂丽</t>
  </si>
  <si>
    <t>35052419******306X</t>
  </si>
  <si>
    <t>1865044****</t>
  </si>
  <si>
    <t>厦门市集美区晨杰瑶汽车美容店</t>
  </si>
  <si>
    <t>2021.09-2022.05</t>
  </si>
  <si>
    <t>白春娣</t>
  </si>
  <si>
    <t>35052419******302X</t>
  </si>
  <si>
    <t>1896031****</t>
  </si>
  <si>
    <t>厦门鑫野山谷生态农业发展有限公司</t>
  </si>
  <si>
    <t>2021.10-2022.05</t>
  </si>
  <si>
    <t>廖秋红</t>
  </si>
  <si>
    <t>35052419******0524</t>
  </si>
  <si>
    <t>1351505****</t>
  </si>
  <si>
    <t>厦门鹏程天厦商贸有限公司</t>
  </si>
  <si>
    <t>苏荣楠</t>
  </si>
  <si>
    <t>35052419******0598</t>
  </si>
  <si>
    <t>1885059****</t>
  </si>
  <si>
    <t>厦门金科瑞投资管理有限公司</t>
  </si>
  <si>
    <t>泉州瑞麦食品有限公司</t>
  </si>
  <si>
    <t>2021.01-2021.04</t>
  </si>
  <si>
    <t>钟耀宗</t>
  </si>
  <si>
    <t>35052419******0572</t>
  </si>
  <si>
    <t>1994283****</t>
  </si>
  <si>
    <t>厦门市淏洋电力工程有限公司</t>
  </si>
  <si>
    <t>福建省海佳集团股份有限公司</t>
  </si>
  <si>
    <t>2019.10-2021.09</t>
  </si>
  <si>
    <t>颜小兰</t>
  </si>
  <si>
    <t>35052519******4962</t>
  </si>
  <si>
    <t>1348920****</t>
  </si>
  <si>
    <t>厦门安达兴电气集团有限公司</t>
  </si>
  <si>
    <t>2019.04-2021.03</t>
  </si>
  <si>
    <t>苏秀冬</t>
  </si>
  <si>
    <t>35052619******7545</t>
  </si>
  <si>
    <t>1575980****</t>
  </si>
  <si>
    <t>厦门三邦法拉体育用品有限公司</t>
  </si>
  <si>
    <t>2019.05-2021.04</t>
  </si>
  <si>
    <t>白开清</t>
  </si>
  <si>
    <t>35052419******3111</t>
  </si>
  <si>
    <t>1805908****</t>
  </si>
  <si>
    <t>厦门柏事特信息科技有限公司</t>
  </si>
  <si>
    <t>2021.07-2022.03</t>
  </si>
  <si>
    <t>王瑞福</t>
  </si>
  <si>
    <t>35052419******7413</t>
  </si>
  <si>
    <t>1505923****</t>
  </si>
  <si>
    <t>诺尔起重设备（中国）有限公司</t>
  </si>
  <si>
    <t>福建中科三净环保股份有限公司</t>
  </si>
  <si>
    <t>2021.11-2022.5</t>
  </si>
  <si>
    <t>吴婷</t>
  </si>
  <si>
    <t>35052419******2022</t>
  </si>
  <si>
    <t>1539621****</t>
  </si>
  <si>
    <t>福建永信数控科技股份有限公司</t>
  </si>
  <si>
    <t>陈喜扬</t>
  </si>
  <si>
    <t>35052419******8396</t>
  </si>
  <si>
    <t>1330597****</t>
  </si>
  <si>
    <t>漳州市敏捷劳务派遣服务有限公司</t>
  </si>
  <si>
    <t>刘文庆</t>
  </si>
  <si>
    <t>35052419******1153</t>
  </si>
  <si>
    <t>1526040****</t>
  </si>
  <si>
    <t>厦门港航建设有限公司</t>
  </si>
  <si>
    <t>许文贵</t>
  </si>
  <si>
    <t>35052419******601X</t>
  </si>
  <si>
    <t>1501276****</t>
  </si>
  <si>
    <t>清控人居（福州）水环境科技有限公司</t>
  </si>
  <si>
    <t>黄艺程</t>
  </si>
  <si>
    <t>35052419******6565</t>
  </si>
  <si>
    <t>金碧物业有限公司泉州分公司</t>
  </si>
  <si>
    <t>郑月娥</t>
  </si>
  <si>
    <t>35052419******2066</t>
  </si>
  <si>
    <t>1395993****</t>
  </si>
  <si>
    <t>厦门盛方生态技术集团有限公司</t>
  </si>
  <si>
    <t>2021.12-2022.5</t>
  </si>
  <si>
    <t>谢巧玲</t>
  </si>
  <si>
    <t>35052419******2525</t>
  </si>
  <si>
    <t>1595920****</t>
  </si>
  <si>
    <t>福建屹科智能科技有限公司</t>
  </si>
  <si>
    <t>2021.7-2022.5</t>
  </si>
  <si>
    <t>龚锦塔</t>
  </si>
  <si>
    <t>35052419******7712</t>
  </si>
  <si>
    <t>1386013****</t>
  </si>
  <si>
    <t>厦门佳泰兴进出口有限公司</t>
  </si>
  <si>
    <t>2021.1-2021.6</t>
  </si>
  <si>
    <t>李招财</t>
  </si>
  <si>
    <t>35052419******7411</t>
  </si>
  <si>
    <t>1895980****</t>
  </si>
  <si>
    <t>怡家园（厦门）物业管理有限公司</t>
  </si>
  <si>
    <t>2021.1-2021.9</t>
  </si>
  <si>
    <t>钟三英</t>
  </si>
  <si>
    <t>35082419******2909</t>
  </si>
  <si>
    <t>1378884****</t>
  </si>
  <si>
    <t>亚美（厦门）皮件有限公司</t>
  </si>
  <si>
    <t>2021.1-2021.10</t>
  </si>
  <si>
    <t>谢佳伟</t>
  </si>
  <si>
    <t>35052419******2572</t>
  </si>
  <si>
    <t>1363691****</t>
  </si>
  <si>
    <t>福建省晋华集成电路有限公司</t>
  </si>
  <si>
    <t>福建安溪闽光环保资源有限公司</t>
  </si>
  <si>
    <t>刘乔斌</t>
  </si>
  <si>
    <t>35052419******5575</t>
  </si>
  <si>
    <t>1379957****</t>
  </si>
  <si>
    <t>厦门长菁企业管理咨询有限公司</t>
  </si>
  <si>
    <t>福建省安溪县韵和机械有限公司</t>
  </si>
  <si>
    <t>2021.02-2022.05</t>
  </si>
  <si>
    <t>总合计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</si>
</sst>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楷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3" borderId="2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topLeftCell="A63" workbookViewId="0">
      <selection activeCell="G6" sqref="G6"/>
    </sheetView>
  </sheetViews>
  <sheetFormatPr defaultColWidth="12" defaultRowHeight="21" customHeight="1"/>
  <cols>
    <col min="1" max="1" width="4.87962962962963" style="3" customWidth="1"/>
    <col min="2" max="2" width="7.44444444444444" style="3" customWidth="1"/>
    <col min="3" max="3" width="19.3796296296296" style="3" customWidth="1"/>
    <col min="4" max="4" width="9.22222222222222" style="3" customWidth="1"/>
    <col min="5" max="5" width="13.8796296296296" style="3" customWidth="1"/>
    <col min="6" max="6" width="27.1296296296296" style="3" customWidth="1"/>
    <col min="7" max="7" width="23.1296296296296" style="3" customWidth="1"/>
    <col min="8" max="8" width="10.1296296296296" style="3" customWidth="1"/>
    <col min="9" max="9" width="19" style="3" customWidth="1"/>
    <col min="10" max="10" width="8.33333333333333" style="3" customWidth="1"/>
    <col min="11" max="11" width="7.66666666666667" style="3" customWidth="1"/>
    <col min="12" max="12" width="11.212962962963" style="3" customWidth="1"/>
    <col min="13" max="13" width="10" style="3" customWidth="1"/>
    <col min="14" max="14" width="16.1296296296296" style="3" customWidth="1"/>
    <col min="15" max="16368" width="12" style="3" customWidth="1"/>
    <col min="16369" max="16384" width="12" style="3"/>
  </cols>
  <sheetData>
    <row r="1" customHeight="1" spans="1:1">
      <c r="A1" s="3" t="s">
        <v>0</v>
      </c>
    </row>
    <row r="2" ht="44.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87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7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4.9" customHeight="1" spans="1:13">
      <c r="A4" s="6">
        <v>1</v>
      </c>
      <c r="B4" s="7" t="s">
        <v>15</v>
      </c>
      <c r="C4" s="6" t="s">
        <v>16</v>
      </c>
      <c r="D4" s="8" t="s">
        <v>17</v>
      </c>
      <c r="E4" s="6" t="s">
        <v>18</v>
      </c>
      <c r="F4" s="6" t="s">
        <v>19</v>
      </c>
      <c r="G4" s="6" t="s">
        <v>20</v>
      </c>
      <c r="H4" s="6">
        <v>2021.08</v>
      </c>
      <c r="I4" s="6" t="s">
        <v>21</v>
      </c>
      <c r="J4" s="6">
        <v>800</v>
      </c>
      <c r="K4" s="28">
        <v>10</v>
      </c>
      <c r="L4" s="28">
        <v>8000</v>
      </c>
      <c r="M4" s="17" t="s">
        <v>22</v>
      </c>
    </row>
    <row r="5" customHeight="1" spans="1:13">
      <c r="A5" s="9" t="s">
        <v>23</v>
      </c>
      <c r="B5" s="9"/>
      <c r="C5" s="9"/>
      <c r="D5" s="9"/>
      <c r="E5" s="9"/>
      <c r="F5" s="9"/>
      <c r="G5" s="9"/>
      <c r="H5" s="9"/>
      <c r="I5" s="9"/>
      <c r="J5" s="9"/>
      <c r="K5" s="9"/>
      <c r="L5" s="29">
        <f>SUM(L4:L4)</f>
        <v>8000</v>
      </c>
      <c r="M5" s="30"/>
    </row>
    <row r="6" ht="24.9" customHeight="1" spans="1:13">
      <c r="A6" s="9">
        <v>1</v>
      </c>
      <c r="B6" s="10" t="s">
        <v>24</v>
      </c>
      <c r="C6" s="6" t="s">
        <v>25</v>
      </c>
      <c r="D6" s="8" t="s">
        <v>17</v>
      </c>
      <c r="E6" s="6" t="s">
        <v>26</v>
      </c>
      <c r="F6" s="11" t="s">
        <v>27</v>
      </c>
      <c r="G6" s="6" t="s">
        <v>28</v>
      </c>
      <c r="H6" s="12" t="s">
        <v>29</v>
      </c>
      <c r="I6" s="8" t="s">
        <v>30</v>
      </c>
      <c r="J6" s="6">
        <v>800</v>
      </c>
      <c r="K6" s="6">
        <v>20</v>
      </c>
      <c r="L6" s="6">
        <v>16000</v>
      </c>
      <c r="M6" s="17" t="s">
        <v>22</v>
      </c>
    </row>
    <row r="7" ht="24.9" customHeight="1" spans="1:13">
      <c r="A7" s="9">
        <v>2</v>
      </c>
      <c r="B7" s="10" t="s">
        <v>31</v>
      </c>
      <c r="C7" s="6" t="s">
        <v>32</v>
      </c>
      <c r="D7" s="8" t="s">
        <v>17</v>
      </c>
      <c r="E7" s="6" t="s">
        <v>33</v>
      </c>
      <c r="F7" s="11" t="s">
        <v>34</v>
      </c>
      <c r="G7" s="6" t="s">
        <v>28</v>
      </c>
      <c r="H7" s="12" t="s">
        <v>35</v>
      </c>
      <c r="I7" s="8" t="s">
        <v>36</v>
      </c>
      <c r="J7" s="6">
        <v>800</v>
      </c>
      <c r="K7" s="6">
        <v>22</v>
      </c>
      <c r="L7" s="6">
        <v>17600</v>
      </c>
      <c r="M7" s="17" t="s">
        <v>22</v>
      </c>
    </row>
    <row r="8" ht="24.9" customHeight="1" spans="1:13">
      <c r="A8" s="9">
        <v>3</v>
      </c>
      <c r="B8" s="10" t="s">
        <v>37</v>
      </c>
      <c r="C8" s="6" t="s">
        <v>38</v>
      </c>
      <c r="D8" s="8" t="s">
        <v>17</v>
      </c>
      <c r="E8" s="6" t="s">
        <v>39</v>
      </c>
      <c r="F8" s="11" t="s">
        <v>40</v>
      </c>
      <c r="G8" s="6" t="s">
        <v>28</v>
      </c>
      <c r="H8" s="12" t="s">
        <v>41</v>
      </c>
      <c r="I8" s="8" t="s">
        <v>42</v>
      </c>
      <c r="J8" s="6">
        <v>800</v>
      </c>
      <c r="K8" s="6">
        <v>14</v>
      </c>
      <c r="L8" s="6">
        <v>11200</v>
      </c>
      <c r="M8" s="17" t="s">
        <v>22</v>
      </c>
    </row>
    <row r="9" ht="24.9" customHeight="1" spans="1:13">
      <c r="A9" s="9">
        <v>4</v>
      </c>
      <c r="B9" s="10" t="s">
        <v>43</v>
      </c>
      <c r="C9" s="6" t="s">
        <v>44</v>
      </c>
      <c r="D9" s="8" t="s">
        <v>17</v>
      </c>
      <c r="E9" s="6" t="s">
        <v>45</v>
      </c>
      <c r="F9" s="11" t="s">
        <v>46</v>
      </c>
      <c r="G9" s="6" t="s">
        <v>28</v>
      </c>
      <c r="H9" s="12" t="s">
        <v>41</v>
      </c>
      <c r="I9" s="8" t="s">
        <v>42</v>
      </c>
      <c r="J9" s="6">
        <v>800</v>
      </c>
      <c r="K9" s="6">
        <v>14</v>
      </c>
      <c r="L9" s="6">
        <v>11200</v>
      </c>
      <c r="M9" s="17" t="s">
        <v>22</v>
      </c>
    </row>
    <row r="10" customHeight="1" spans="1:13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29">
        <f>SUM(L6:L9)</f>
        <v>56000</v>
      </c>
      <c r="M10" s="30"/>
    </row>
    <row r="11" customFormat="1" ht="24.9" customHeight="1" spans="1:13">
      <c r="A11" s="9">
        <v>1</v>
      </c>
      <c r="B11" s="10" t="s">
        <v>47</v>
      </c>
      <c r="C11" s="6" t="s">
        <v>48</v>
      </c>
      <c r="D11" s="8" t="s">
        <v>17</v>
      </c>
      <c r="E11" s="6" t="s">
        <v>49</v>
      </c>
      <c r="F11" s="11" t="s">
        <v>50</v>
      </c>
      <c r="G11" s="11" t="s">
        <v>51</v>
      </c>
      <c r="H11" s="8" t="s">
        <v>52</v>
      </c>
      <c r="I11" s="8" t="s">
        <v>53</v>
      </c>
      <c r="J11" s="6">
        <v>500</v>
      </c>
      <c r="K11" s="6">
        <v>9</v>
      </c>
      <c r="L11" s="6">
        <f>J11*K11</f>
        <v>4500</v>
      </c>
      <c r="M11" s="9">
        <v>15</v>
      </c>
    </row>
    <row r="12" customFormat="1" ht="24.9" customHeight="1" spans="1:13">
      <c r="A12" s="9">
        <v>2</v>
      </c>
      <c r="B12" s="10" t="s">
        <v>54</v>
      </c>
      <c r="C12" s="6" t="s">
        <v>55</v>
      </c>
      <c r="D12" s="8" t="s">
        <v>17</v>
      </c>
      <c r="E12" s="6" t="s">
        <v>56</v>
      </c>
      <c r="F12" s="11" t="s">
        <v>57</v>
      </c>
      <c r="G12" s="11" t="s">
        <v>51</v>
      </c>
      <c r="H12" s="8" t="s">
        <v>58</v>
      </c>
      <c r="I12" s="8" t="s">
        <v>59</v>
      </c>
      <c r="J12" s="6">
        <v>500</v>
      </c>
      <c r="K12" s="6">
        <v>7</v>
      </c>
      <c r="L12" s="6">
        <f>J12*K12</f>
        <v>3500</v>
      </c>
      <c r="M12" s="9">
        <v>17</v>
      </c>
    </row>
    <row r="13" customHeight="1" spans="1:13">
      <c r="A13" s="9" t="s">
        <v>23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29">
        <f>SUM(L11:L12)</f>
        <v>8000</v>
      </c>
      <c r="M13" s="30"/>
    </row>
    <row r="14" customFormat="1" ht="24.9" customHeight="1" spans="1:13">
      <c r="A14" s="9">
        <v>1</v>
      </c>
      <c r="B14" s="13" t="s">
        <v>60</v>
      </c>
      <c r="C14" s="6" t="s">
        <v>61</v>
      </c>
      <c r="D14" s="8" t="s">
        <v>17</v>
      </c>
      <c r="E14" s="6" t="s">
        <v>62</v>
      </c>
      <c r="F14" s="14" t="s">
        <v>63</v>
      </c>
      <c r="G14" s="14" t="s">
        <v>64</v>
      </c>
      <c r="H14" s="15" t="s">
        <v>65</v>
      </c>
      <c r="I14" s="15" t="s">
        <v>66</v>
      </c>
      <c r="J14" s="31">
        <v>500</v>
      </c>
      <c r="K14" s="31">
        <v>3</v>
      </c>
      <c r="L14" s="31">
        <f t="shared" ref="L14:L27" si="0">K14*J14</f>
        <v>1500</v>
      </c>
      <c r="M14" s="17">
        <v>21</v>
      </c>
    </row>
    <row r="15" customFormat="1" ht="24.9" customHeight="1" spans="1:13">
      <c r="A15" s="9">
        <v>2</v>
      </c>
      <c r="B15" s="13" t="s">
        <v>67</v>
      </c>
      <c r="C15" s="6" t="s">
        <v>68</v>
      </c>
      <c r="D15" s="8" t="s">
        <v>17</v>
      </c>
      <c r="E15" s="6" t="s">
        <v>69</v>
      </c>
      <c r="F15" s="14" t="s">
        <v>70</v>
      </c>
      <c r="G15" s="14" t="s">
        <v>64</v>
      </c>
      <c r="H15" s="15" t="s">
        <v>65</v>
      </c>
      <c r="I15" s="15" t="s">
        <v>66</v>
      </c>
      <c r="J15" s="31">
        <v>500</v>
      </c>
      <c r="K15" s="31">
        <v>3</v>
      </c>
      <c r="L15" s="31">
        <f t="shared" si="0"/>
        <v>1500</v>
      </c>
      <c r="M15" s="17">
        <v>21</v>
      </c>
    </row>
    <row r="16" customFormat="1" ht="24.9" customHeight="1" spans="1:13">
      <c r="A16" s="9">
        <v>3</v>
      </c>
      <c r="B16" s="13" t="s">
        <v>71</v>
      </c>
      <c r="C16" s="6" t="s">
        <v>72</v>
      </c>
      <c r="D16" s="8" t="s">
        <v>17</v>
      </c>
      <c r="E16" s="6" t="s">
        <v>73</v>
      </c>
      <c r="F16" s="14" t="s">
        <v>70</v>
      </c>
      <c r="G16" s="14" t="s">
        <v>64</v>
      </c>
      <c r="H16" s="15" t="s">
        <v>65</v>
      </c>
      <c r="I16" s="15" t="s">
        <v>66</v>
      </c>
      <c r="J16" s="31">
        <v>500</v>
      </c>
      <c r="K16" s="31">
        <v>3</v>
      </c>
      <c r="L16" s="31">
        <f t="shared" si="0"/>
        <v>1500</v>
      </c>
      <c r="M16" s="17">
        <v>21</v>
      </c>
    </row>
    <row r="17" customFormat="1" ht="24.9" customHeight="1" spans="1:13">
      <c r="A17" s="9">
        <v>4</v>
      </c>
      <c r="B17" s="13" t="s">
        <v>74</v>
      </c>
      <c r="C17" s="6" t="s">
        <v>75</v>
      </c>
      <c r="D17" s="8" t="s">
        <v>17</v>
      </c>
      <c r="E17" s="6" t="s">
        <v>76</v>
      </c>
      <c r="F17" s="14" t="s">
        <v>77</v>
      </c>
      <c r="G17" s="14" t="s">
        <v>64</v>
      </c>
      <c r="H17" s="15" t="s">
        <v>65</v>
      </c>
      <c r="I17" s="15" t="s">
        <v>66</v>
      </c>
      <c r="J17" s="31">
        <v>500</v>
      </c>
      <c r="K17" s="31">
        <v>3</v>
      </c>
      <c r="L17" s="31">
        <f t="shared" si="0"/>
        <v>1500</v>
      </c>
      <c r="M17" s="17">
        <v>21</v>
      </c>
    </row>
    <row r="18" customFormat="1" ht="24.9" customHeight="1" spans="1:13">
      <c r="A18" s="9">
        <v>5</v>
      </c>
      <c r="B18" s="13" t="s">
        <v>78</v>
      </c>
      <c r="C18" s="6" t="s">
        <v>79</v>
      </c>
      <c r="D18" s="8" t="s">
        <v>17</v>
      </c>
      <c r="E18" s="6" t="s">
        <v>80</v>
      </c>
      <c r="F18" s="14" t="s">
        <v>81</v>
      </c>
      <c r="G18" s="14" t="s">
        <v>64</v>
      </c>
      <c r="H18" s="15" t="s">
        <v>65</v>
      </c>
      <c r="I18" s="15" t="s">
        <v>66</v>
      </c>
      <c r="J18" s="31">
        <v>500</v>
      </c>
      <c r="K18" s="31">
        <v>3</v>
      </c>
      <c r="L18" s="31">
        <f t="shared" si="0"/>
        <v>1500</v>
      </c>
      <c r="M18" s="17">
        <v>21</v>
      </c>
    </row>
    <row r="19" customFormat="1" ht="24.9" customHeight="1" spans="1:13">
      <c r="A19" s="9">
        <v>6</v>
      </c>
      <c r="B19" s="13" t="s">
        <v>82</v>
      </c>
      <c r="C19" s="6" t="s">
        <v>83</v>
      </c>
      <c r="D19" s="8" t="s">
        <v>17</v>
      </c>
      <c r="E19" s="6" t="s">
        <v>84</v>
      </c>
      <c r="F19" s="14" t="s">
        <v>85</v>
      </c>
      <c r="G19" s="14" t="s">
        <v>64</v>
      </c>
      <c r="H19" s="15" t="s">
        <v>65</v>
      </c>
      <c r="I19" s="15" t="s">
        <v>66</v>
      </c>
      <c r="J19" s="31">
        <v>500</v>
      </c>
      <c r="K19" s="31">
        <v>3</v>
      </c>
      <c r="L19" s="31">
        <f t="shared" si="0"/>
        <v>1500</v>
      </c>
      <c r="M19" s="17">
        <v>21</v>
      </c>
    </row>
    <row r="20" customFormat="1" ht="24.9" customHeight="1" spans="1:13">
      <c r="A20" s="9">
        <v>7</v>
      </c>
      <c r="B20" s="13" t="s">
        <v>86</v>
      </c>
      <c r="C20" s="6" t="s">
        <v>87</v>
      </c>
      <c r="D20" s="8" t="s">
        <v>17</v>
      </c>
      <c r="E20" s="6" t="s">
        <v>88</v>
      </c>
      <c r="F20" s="14" t="s">
        <v>89</v>
      </c>
      <c r="G20" s="14" t="s">
        <v>64</v>
      </c>
      <c r="H20" s="15" t="s">
        <v>65</v>
      </c>
      <c r="I20" s="15" t="s">
        <v>66</v>
      </c>
      <c r="J20" s="31">
        <v>500</v>
      </c>
      <c r="K20" s="31">
        <v>3</v>
      </c>
      <c r="L20" s="31">
        <f t="shared" si="0"/>
        <v>1500</v>
      </c>
      <c r="M20" s="17">
        <v>21</v>
      </c>
    </row>
    <row r="21" customFormat="1" ht="24.9" customHeight="1" spans="1:13">
      <c r="A21" s="9">
        <v>8</v>
      </c>
      <c r="B21" s="13" t="s">
        <v>90</v>
      </c>
      <c r="C21" s="6" t="s">
        <v>91</v>
      </c>
      <c r="D21" s="8" t="s">
        <v>17</v>
      </c>
      <c r="E21" s="6" t="s">
        <v>92</v>
      </c>
      <c r="F21" s="14" t="s">
        <v>93</v>
      </c>
      <c r="G21" s="14" t="s">
        <v>64</v>
      </c>
      <c r="H21" s="15" t="s">
        <v>52</v>
      </c>
      <c r="I21" s="15" t="s">
        <v>53</v>
      </c>
      <c r="J21" s="31">
        <v>500</v>
      </c>
      <c r="K21" s="31">
        <v>9</v>
      </c>
      <c r="L21" s="31">
        <f t="shared" si="0"/>
        <v>4500</v>
      </c>
      <c r="M21" s="17">
        <v>15</v>
      </c>
    </row>
    <row r="22" customFormat="1" ht="24.9" customHeight="1" spans="1:13">
      <c r="A22" s="9">
        <v>9</v>
      </c>
      <c r="B22" s="13" t="s">
        <v>94</v>
      </c>
      <c r="C22" s="6" t="s">
        <v>95</v>
      </c>
      <c r="D22" s="8" t="s">
        <v>17</v>
      </c>
      <c r="E22" s="6" t="s">
        <v>96</v>
      </c>
      <c r="F22" s="14" t="s">
        <v>97</v>
      </c>
      <c r="G22" s="14" t="s">
        <v>64</v>
      </c>
      <c r="H22" s="15">
        <v>2019.04</v>
      </c>
      <c r="I22" s="15" t="s">
        <v>66</v>
      </c>
      <c r="J22" s="31">
        <v>500</v>
      </c>
      <c r="K22" s="31">
        <v>3</v>
      </c>
      <c r="L22" s="31">
        <f t="shared" si="0"/>
        <v>1500</v>
      </c>
      <c r="M22" s="17">
        <v>21</v>
      </c>
    </row>
    <row r="23" customFormat="1" ht="24.9" customHeight="1" spans="1:13">
      <c r="A23" s="9">
        <v>10</v>
      </c>
      <c r="B23" s="13" t="s">
        <v>98</v>
      </c>
      <c r="C23" s="6" t="s">
        <v>99</v>
      </c>
      <c r="D23" s="8" t="s">
        <v>17</v>
      </c>
      <c r="E23" s="6" t="s">
        <v>100</v>
      </c>
      <c r="F23" s="14" t="s">
        <v>101</v>
      </c>
      <c r="G23" s="14" t="s">
        <v>64</v>
      </c>
      <c r="H23" s="15" t="s">
        <v>102</v>
      </c>
      <c r="I23" s="15" t="s">
        <v>103</v>
      </c>
      <c r="J23" s="31">
        <v>500</v>
      </c>
      <c r="K23" s="31">
        <v>11</v>
      </c>
      <c r="L23" s="31">
        <f t="shared" si="0"/>
        <v>5500</v>
      </c>
      <c r="M23" s="17">
        <v>13</v>
      </c>
    </row>
    <row r="24" customFormat="1" ht="24.9" customHeight="1" spans="1:13">
      <c r="A24" s="9">
        <v>11</v>
      </c>
      <c r="B24" s="13" t="s">
        <v>104</v>
      </c>
      <c r="C24" s="6" t="s">
        <v>105</v>
      </c>
      <c r="D24" s="8" t="s">
        <v>17</v>
      </c>
      <c r="E24" s="6" t="s">
        <v>106</v>
      </c>
      <c r="F24" s="14" t="s">
        <v>107</v>
      </c>
      <c r="G24" s="14" t="s">
        <v>64</v>
      </c>
      <c r="H24" s="15" t="s">
        <v>102</v>
      </c>
      <c r="I24" s="15" t="s">
        <v>103</v>
      </c>
      <c r="J24" s="31">
        <v>500</v>
      </c>
      <c r="K24" s="31">
        <v>11</v>
      </c>
      <c r="L24" s="31">
        <f t="shared" si="0"/>
        <v>5500</v>
      </c>
      <c r="M24" s="17">
        <v>13</v>
      </c>
    </row>
    <row r="25" customFormat="1" ht="24.9" customHeight="1" spans="1:13">
      <c r="A25" s="9">
        <v>12</v>
      </c>
      <c r="B25" s="13" t="s">
        <v>108</v>
      </c>
      <c r="C25" s="6" t="s">
        <v>109</v>
      </c>
      <c r="D25" s="8" t="s">
        <v>17</v>
      </c>
      <c r="E25" s="6" t="s">
        <v>110</v>
      </c>
      <c r="F25" s="14" t="s">
        <v>111</v>
      </c>
      <c r="G25" s="14" t="s">
        <v>64</v>
      </c>
      <c r="H25" s="15" t="s">
        <v>112</v>
      </c>
      <c r="I25" s="15" t="s">
        <v>113</v>
      </c>
      <c r="J25" s="31">
        <v>500</v>
      </c>
      <c r="K25" s="31">
        <v>17</v>
      </c>
      <c r="L25" s="31">
        <f t="shared" si="0"/>
        <v>8500</v>
      </c>
      <c r="M25" s="17">
        <v>7</v>
      </c>
    </row>
    <row r="26" customFormat="1" ht="24.9" customHeight="1" spans="1:13">
      <c r="A26" s="9">
        <v>13</v>
      </c>
      <c r="B26" s="13" t="s">
        <v>114</v>
      </c>
      <c r="C26" s="6" t="s">
        <v>115</v>
      </c>
      <c r="D26" s="8" t="s">
        <v>17</v>
      </c>
      <c r="E26" s="6" t="s">
        <v>116</v>
      </c>
      <c r="F26" s="14" t="s">
        <v>117</v>
      </c>
      <c r="G26" s="14" t="s">
        <v>64</v>
      </c>
      <c r="H26" s="15" t="s">
        <v>58</v>
      </c>
      <c r="I26" s="15" t="s">
        <v>59</v>
      </c>
      <c r="J26" s="31">
        <v>500</v>
      </c>
      <c r="K26" s="31">
        <v>7</v>
      </c>
      <c r="L26" s="31">
        <f t="shared" si="0"/>
        <v>3500</v>
      </c>
      <c r="M26" s="17">
        <v>17</v>
      </c>
    </row>
    <row r="27" customFormat="1" ht="24.9" customHeight="1" spans="1:13">
      <c r="A27" s="9">
        <v>14</v>
      </c>
      <c r="B27" s="16" t="s">
        <v>118</v>
      </c>
      <c r="C27" s="6" t="s">
        <v>119</v>
      </c>
      <c r="D27" s="8" t="s">
        <v>17</v>
      </c>
      <c r="E27" s="6" t="s">
        <v>120</v>
      </c>
      <c r="F27" s="14" t="s">
        <v>121</v>
      </c>
      <c r="G27" s="14" t="s">
        <v>64</v>
      </c>
      <c r="H27" s="15">
        <v>2020.11</v>
      </c>
      <c r="I27" s="15" t="s">
        <v>122</v>
      </c>
      <c r="J27" s="31">
        <v>800</v>
      </c>
      <c r="K27" s="31">
        <v>19</v>
      </c>
      <c r="L27" s="31">
        <f t="shared" si="0"/>
        <v>15200</v>
      </c>
      <c r="M27" s="17" t="s">
        <v>22</v>
      </c>
    </row>
    <row r="28" customFormat="1" ht="24.9" customHeight="1" spans="1:13">
      <c r="A28" s="9">
        <v>15</v>
      </c>
      <c r="B28" s="16" t="s">
        <v>123</v>
      </c>
      <c r="C28" s="6" t="s">
        <v>124</v>
      </c>
      <c r="D28" s="8" t="s">
        <v>17</v>
      </c>
      <c r="E28" s="6" t="s">
        <v>125</v>
      </c>
      <c r="F28" s="14" t="s">
        <v>126</v>
      </c>
      <c r="G28" s="14" t="s">
        <v>64</v>
      </c>
      <c r="H28" s="15" t="s">
        <v>127</v>
      </c>
      <c r="I28" s="15" t="s">
        <v>128</v>
      </c>
      <c r="J28" s="31">
        <v>500</v>
      </c>
      <c r="K28" s="31">
        <v>24</v>
      </c>
      <c r="L28" s="31">
        <f t="shared" ref="L28:L40" si="1">K28*J28</f>
        <v>12000</v>
      </c>
      <c r="M28" s="17" t="s">
        <v>22</v>
      </c>
    </row>
    <row r="29" s="1" customFormat="1" ht="24.9" customHeight="1" spans="1:13">
      <c r="A29" s="17">
        <v>16</v>
      </c>
      <c r="B29" s="16" t="s">
        <v>129</v>
      </c>
      <c r="C29" s="6" t="s">
        <v>130</v>
      </c>
      <c r="D29" s="15" t="s">
        <v>17</v>
      </c>
      <c r="E29" s="6" t="s">
        <v>131</v>
      </c>
      <c r="F29" s="14" t="s">
        <v>132</v>
      </c>
      <c r="G29" s="14" t="s">
        <v>64</v>
      </c>
      <c r="H29" s="15" t="s">
        <v>29</v>
      </c>
      <c r="I29" s="15" t="s">
        <v>133</v>
      </c>
      <c r="J29" s="31">
        <v>800</v>
      </c>
      <c r="K29" s="31">
        <v>16</v>
      </c>
      <c r="L29" s="31">
        <f t="shared" si="1"/>
        <v>12800</v>
      </c>
      <c r="M29" s="17" t="s">
        <v>22</v>
      </c>
    </row>
    <row r="30" customFormat="1" ht="24.9" customHeight="1" spans="1:13">
      <c r="A30" s="9">
        <v>17</v>
      </c>
      <c r="B30" s="16" t="s">
        <v>134</v>
      </c>
      <c r="C30" s="6" t="s">
        <v>130</v>
      </c>
      <c r="D30" s="8" t="s">
        <v>17</v>
      </c>
      <c r="E30" s="6" t="s">
        <v>135</v>
      </c>
      <c r="F30" s="14" t="s">
        <v>136</v>
      </c>
      <c r="G30" s="14" t="s">
        <v>64</v>
      </c>
      <c r="H30" s="15" t="s">
        <v>112</v>
      </c>
      <c r="I30" s="15" t="s">
        <v>137</v>
      </c>
      <c r="J30" s="31">
        <v>500</v>
      </c>
      <c r="K30" s="31">
        <v>24</v>
      </c>
      <c r="L30" s="31">
        <f t="shared" si="1"/>
        <v>12000</v>
      </c>
      <c r="M30" s="17" t="s">
        <v>22</v>
      </c>
    </row>
    <row r="31" customFormat="1" ht="24.9" customHeight="1" spans="1:13">
      <c r="A31" s="9">
        <v>18</v>
      </c>
      <c r="B31" s="16" t="s">
        <v>138</v>
      </c>
      <c r="C31" s="6" t="s">
        <v>139</v>
      </c>
      <c r="D31" s="8" t="s">
        <v>17</v>
      </c>
      <c r="E31" s="6" t="s">
        <v>140</v>
      </c>
      <c r="F31" s="14" t="s">
        <v>141</v>
      </c>
      <c r="G31" s="14" t="s">
        <v>64</v>
      </c>
      <c r="H31" s="15" t="s">
        <v>142</v>
      </c>
      <c r="I31" s="15" t="s">
        <v>143</v>
      </c>
      <c r="J31" s="31">
        <v>800</v>
      </c>
      <c r="K31" s="31">
        <v>23</v>
      </c>
      <c r="L31" s="31">
        <f t="shared" si="1"/>
        <v>18400</v>
      </c>
      <c r="M31" s="17" t="s">
        <v>22</v>
      </c>
    </row>
    <row r="32" customFormat="1" ht="24.9" customHeight="1" spans="1:13">
      <c r="A32" s="9">
        <v>19</v>
      </c>
      <c r="B32" s="16" t="s">
        <v>144</v>
      </c>
      <c r="C32" s="6" t="s">
        <v>145</v>
      </c>
      <c r="D32" s="8" t="s">
        <v>17</v>
      </c>
      <c r="E32" s="6" t="s">
        <v>146</v>
      </c>
      <c r="F32" s="14" t="s">
        <v>147</v>
      </c>
      <c r="G32" s="14" t="s">
        <v>64</v>
      </c>
      <c r="H32" s="15" t="s">
        <v>148</v>
      </c>
      <c r="I32" s="15" t="s">
        <v>122</v>
      </c>
      <c r="J32" s="31">
        <v>800</v>
      </c>
      <c r="K32" s="31">
        <v>19</v>
      </c>
      <c r="L32" s="31">
        <f t="shared" si="1"/>
        <v>15200</v>
      </c>
      <c r="M32" s="17" t="s">
        <v>22</v>
      </c>
    </row>
    <row r="33" customFormat="1" ht="24.9" customHeight="1" spans="1:13">
      <c r="A33" s="9">
        <v>20</v>
      </c>
      <c r="B33" s="16" t="s">
        <v>149</v>
      </c>
      <c r="C33" s="6" t="s">
        <v>150</v>
      </c>
      <c r="D33" s="8" t="s">
        <v>17</v>
      </c>
      <c r="E33" s="6" t="s">
        <v>151</v>
      </c>
      <c r="F33" s="14" t="s">
        <v>152</v>
      </c>
      <c r="G33" s="14" t="s">
        <v>64</v>
      </c>
      <c r="H33" s="15" t="s">
        <v>29</v>
      </c>
      <c r="I33" s="15" t="s">
        <v>153</v>
      </c>
      <c r="J33" s="31">
        <v>800</v>
      </c>
      <c r="K33" s="31">
        <v>20</v>
      </c>
      <c r="L33" s="31">
        <f t="shared" si="1"/>
        <v>16000</v>
      </c>
      <c r="M33" s="17" t="s">
        <v>22</v>
      </c>
    </row>
    <row r="34" customFormat="1" ht="24.9" customHeight="1" spans="1:13">
      <c r="A34" s="9">
        <v>21</v>
      </c>
      <c r="B34" s="16" t="s">
        <v>154</v>
      </c>
      <c r="C34" s="6" t="s">
        <v>155</v>
      </c>
      <c r="D34" s="8" t="s">
        <v>17</v>
      </c>
      <c r="E34" s="6" t="s">
        <v>156</v>
      </c>
      <c r="F34" s="14" t="s">
        <v>157</v>
      </c>
      <c r="G34" s="14" t="s">
        <v>64</v>
      </c>
      <c r="H34" s="15" t="s">
        <v>35</v>
      </c>
      <c r="I34" s="15" t="s">
        <v>158</v>
      </c>
      <c r="J34" s="31">
        <v>500</v>
      </c>
      <c r="K34" s="31">
        <v>22</v>
      </c>
      <c r="L34" s="31">
        <f t="shared" si="1"/>
        <v>11000</v>
      </c>
      <c r="M34" s="17" t="s">
        <v>22</v>
      </c>
    </row>
    <row r="35" customFormat="1" ht="24.9" customHeight="1" spans="1:13">
      <c r="A35" s="9">
        <v>22</v>
      </c>
      <c r="B35" s="16" t="s">
        <v>159</v>
      </c>
      <c r="C35" s="6" t="s">
        <v>160</v>
      </c>
      <c r="D35" s="8" t="s">
        <v>17</v>
      </c>
      <c r="E35" s="6" t="s">
        <v>161</v>
      </c>
      <c r="F35" s="14" t="s">
        <v>162</v>
      </c>
      <c r="G35" s="14" t="s">
        <v>64</v>
      </c>
      <c r="H35" s="15" t="s">
        <v>163</v>
      </c>
      <c r="I35" s="15" t="s">
        <v>164</v>
      </c>
      <c r="J35" s="31">
        <v>800</v>
      </c>
      <c r="K35" s="31">
        <v>14</v>
      </c>
      <c r="L35" s="31">
        <f t="shared" si="1"/>
        <v>11200</v>
      </c>
      <c r="M35" s="17" t="s">
        <v>22</v>
      </c>
    </row>
    <row r="36" customFormat="1" ht="24.9" customHeight="1" spans="1:13">
      <c r="A36" s="9">
        <v>23</v>
      </c>
      <c r="B36" s="16" t="s">
        <v>165</v>
      </c>
      <c r="C36" s="6" t="s">
        <v>166</v>
      </c>
      <c r="D36" s="8" t="s">
        <v>17</v>
      </c>
      <c r="E36" s="6" t="s">
        <v>167</v>
      </c>
      <c r="F36" s="14" t="s">
        <v>168</v>
      </c>
      <c r="G36" s="14" t="s">
        <v>64</v>
      </c>
      <c r="H36" s="15" t="s">
        <v>169</v>
      </c>
      <c r="I36" s="15" t="s">
        <v>170</v>
      </c>
      <c r="J36" s="31">
        <v>800</v>
      </c>
      <c r="K36" s="31">
        <v>13</v>
      </c>
      <c r="L36" s="31">
        <f t="shared" si="1"/>
        <v>10400</v>
      </c>
      <c r="M36" s="17" t="s">
        <v>22</v>
      </c>
    </row>
    <row r="37" customFormat="1" ht="24.9" customHeight="1" spans="1:13">
      <c r="A37" s="9">
        <v>24</v>
      </c>
      <c r="B37" s="16" t="s">
        <v>171</v>
      </c>
      <c r="C37" s="6" t="s">
        <v>172</v>
      </c>
      <c r="D37" s="8" t="s">
        <v>17</v>
      </c>
      <c r="E37" s="6" t="s">
        <v>173</v>
      </c>
      <c r="F37" s="14" t="s">
        <v>174</v>
      </c>
      <c r="G37" s="14" t="s">
        <v>64</v>
      </c>
      <c r="H37" s="15" t="s">
        <v>41</v>
      </c>
      <c r="I37" s="15" t="s">
        <v>175</v>
      </c>
      <c r="J37" s="31">
        <v>800</v>
      </c>
      <c r="K37" s="31">
        <v>15</v>
      </c>
      <c r="L37" s="31">
        <f t="shared" si="1"/>
        <v>12000</v>
      </c>
      <c r="M37" s="17" t="s">
        <v>22</v>
      </c>
    </row>
    <row r="38" customFormat="1" ht="24.9" customHeight="1" spans="1:13">
      <c r="A38" s="9">
        <v>25</v>
      </c>
      <c r="B38" s="16" t="s">
        <v>176</v>
      </c>
      <c r="C38" s="6" t="s">
        <v>177</v>
      </c>
      <c r="D38" s="8" t="s">
        <v>17</v>
      </c>
      <c r="E38" s="6" t="s">
        <v>178</v>
      </c>
      <c r="F38" s="14" t="s">
        <v>141</v>
      </c>
      <c r="G38" s="14" t="s">
        <v>64</v>
      </c>
      <c r="H38" s="15" t="s">
        <v>169</v>
      </c>
      <c r="I38" s="15" t="s">
        <v>170</v>
      </c>
      <c r="J38" s="31">
        <v>800</v>
      </c>
      <c r="K38" s="31">
        <v>13</v>
      </c>
      <c r="L38" s="31">
        <f t="shared" si="1"/>
        <v>10400</v>
      </c>
      <c r="M38" s="17" t="s">
        <v>22</v>
      </c>
    </row>
    <row r="39" customFormat="1" ht="24.9" customHeight="1" spans="1:13">
      <c r="A39" s="9">
        <v>26</v>
      </c>
      <c r="B39" s="16" t="s">
        <v>179</v>
      </c>
      <c r="C39" s="6" t="s">
        <v>180</v>
      </c>
      <c r="D39" s="8" t="s">
        <v>17</v>
      </c>
      <c r="E39" s="6" t="s">
        <v>181</v>
      </c>
      <c r="F39" s="14" t="s">
        <v>182</v>
      </c>
      <c r="G39" s="14" t="s">
        <v>64</v>
      </c>
      <c r="H39" s="15" t="s">
        <v>41</v>
      </c>
      <c r="I39" s="15" t="s">
        <v>175</v>
      </c>
      <c r="J39" s="31">
        <v>800</v>
      </c>
      <c r="K39" s="31">
        <v>15</v>
      </c>
      <c r="L39" s="31">
        <f t="shared" si="1"/>
        <v>12000</v>
      </c>
      <c r="M39" s="17" t="s">
        <v>22</v>
      </c>
    </row>
    <row r="40" customFormat="1" ht="24.9" customHeight="1" spans="1:13">
      <c r="A40" s="9">
        <v>27</v>
      </c>
      <c r="B40" s="16" t="s">
        <v>183</v>
      </c>
      <c r="C40" s="6" t="s">
        <v>150</v>
      </c>
      <c r="D40" s="8" t="s">
        <v>17</v>
      </c>
      <c r="E40" s="6" t="s">
        <v>184</v>
      </c>
      <c r="F40" s="14" t="s">
        <v>185</v>
      </c>
      <c r="G40" s="14" t="s">
        <v>64</v>
      </c>
      <c r="H40" s="15" t="s">
        <v>169</v>
      </c>
      <c r="I40" s="15" t="s">
        <v>170</v>
      </c>
      <c r="J40" s="31">
        <v>800</v>
      </c>
      <c r="K40" s="31">
        <v>13</v>
      </c>
      <c r="L40" s="31">
        <f t="shared" si="1"/>
        <v>10400</v>
      </c>
      <c r="M40" s="17" t="s">
        <v>22</v>
      </c>
    </row>
    <row r="41" customHeight="1" spans="1:13">
      <c r="A41" s="9" t="s">
        <v>23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32">
        <f>SUM(L14:L40)</f>
        <v>218500</v>
      </c>
      <c r="M41" s="30"/>
    </row>
    <row r="42" customFormat="1" ht="24.9" customHeight="1" spans="1:13">
      <c r="A42" s="9">
        <v>1</v>
      </c>
      <c r="B42" s="18" t="s">
        <v>186</v>
      </c>
      <c r="C42" s="6" t="s">
        <v>187</v>
      </c>
      <c r="D42" s="8" t="s">
        <v>17</v>
      </c>
      <c r="E42" s="6" t="s">
        <v>188</v>
      </c>
      <c r="F42" s="18" t="s">
        <v>189</v>
      </c>
      <c r="G42" s="19" t="s">
        <v>190</v>
      </c>
      <c r="H42" s="20">
        <v>2021.06</v>
      </c>
      <c r="I42" s="18" t="s">
        <v>191</v>
      </c>
      <c r="J42" s="21">
        <v>800</v>
      </c>
      <c r="K42" s="33">
        <v>12</v>
      </c>
      <c r="L42" s="34">
        <f>K42*J42</f>
        <v>9600</v>
      </c>
      <c r="M42" s="17" t="s">
        <v>22</v>
      </c>
    </row>
    <row r="43" customFormat="1" ht="24.9" customHeight="1" spans="1:13">
      <c r="A43" s="9">
        <v>2</v>
      </c>
      <c r="B43" s="18" t="s">
        <v>192</v>
      </c>
      <c r="C43" s="6" t="s">
        <v>193</v>
      </c>
      <c r="D43" s="8" t="s">
        <v>17</v>
      </c>
      <c r="E43" s="6" t="s">
        <v>194</v>
      </c>
      <c r="F43" s="18" t="s">
        <v>195</v>
      </c>
      <c r="G43" s="19" t="s">
        <v>190</v>
      </c>
      <c r="H43" s="21">
        <v>2021.09</v>
      </c>
      <c r="I43" s="18" t="s">
        <v>196</v>
      </c>
      <c r="J43" s="33">
        <v>800</v>
      </c>
      <c r="K43" s="33">
        <v>9</v>
      </c>
      <c r="L43" s="34">
        <f>K43*J43</f>
        <v>7200</v>
      </c>
      <c r="M43" s="17" t="s">
        <v>22</v>
      </c>
    </row>
    <row r="44" customFormat="1" ht="24.9" customHeight="1" spans="1:13">
      <c r="A44" s="9">
        <v>3</v>
      </c>
      <c r="B44" s="18" t="s">
        <v>197</v>
      </c>
      <c r="C44" s="6" t="s">
        <v>198</v>
      </c>
      <c r="D44" s="8" t="s">
        <v>17</v>
      </c>
      <c r="E44" s="6" t="s">
        <v>199</v>
      </c>
      <c r="F44" s="18" t="s">
        <v>200</v>
      </c>
      <c r="G44" s="19" t="s">
        <v>190</v>
      </c>
      <c r="H44" s="21">
        <v>2021.04</v>
      </c>
      <c r="I44" s="18" t="s">
        <v>201</v>
      </c>
      <c r="J44" s="33">
        <v>800</v>
      </c>
      <c r="K44" s="33">
        <v>8</v>
      </c>
      <c r="L44" s="34">
        <f>K44*J44</f>
        <v>6400</v>
      </c>
      <c r="M44" s="34">
        <v>6</v>
      </c>
    </row>
    <row r="45" customFormat="1" ht="24.9" customHeight="1" spans="1:13">
      <c r="A45" s="9">
        <v>4</v>
      </c>
      <c r="B45" s="18" t="s">
        <v>202</v>
      </c>
      <c r="C45" s="6" t="s">
        <v>203</v>
      </c>
      <c r="D45" s="8" t="s">
        <v>17</v>
      </c>
      <c r="E45" s="6" t="s">
        <v>204</v>
      </c>
      <c r="F45" s="18" t="s">
        <v>205</v>
      </c>
      <c r="G45" s="19" t="s">
        <v>190</v>
      </c>
      <c r="H45" s="22">
        <v>2020.1</v>
      </c>
      <c r="I45" s="18" t="s">
        <v>201</v>
      </c>
      <c r="J45" s="33">
        <v>800</v>
      </c>
      <c r="K45" s="33">
        <v>8</v>
      </c>
      <c r="L45" s="34">
        <f>K45*J45</f>
        <v>6400</v>
      </c>
      <c r="M45" s="34">
        <v>11</v>
      </c>
    </row>
    <row r="46" customHeight="1" spans="1:13">
      <c r="A46" s="9" t="s">
        <v>23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32">
        <f>SUM(L42:L45)</f>
        <v>29600</v>
      </c>
      <c r="M46" s="30"/>
    </row>
    <row r="47" customFormat="1" ht="24.9" customHeight="1" spans="1:13">
      <c r="A47" s="9">
        <v>1</v>
      </c>
      <c r="B47" s="18" t="s">
        <v>206</v>
      </c>
      <c r="C47" s="6" t="s">
        <v>207</v>
      </c>
      <c r="D47" s="8" t="s">
        <v>17</v>
      </c>
      <c r="E47" s="6" t="s">
        <v>208</v>
      </c>
      <c r="F47" s="18" t="s">
        <v>209</v>
      </c>
      <c r="G47" s="19" t="s">
        <v>210</v>
      </c>
      <c r="H47" s="21">
        <v>2019.04</v>
      </c>
      <c r="I47" s="18" t="s">
        <v>211</v>
      </c>
      <c r="J47" s="33">
        <v>500</v>
      </c>
      <c r="K47" s="33">
        <v>4</v>
      </c>
      <c r="L47" s="34">
        <f>K47*J47</f>
        <v>2000</v>
      </c>
      <c r="M47" s="34">
        <v>20</v>
      </c>
    </row>
    <row r="48" customHeight="1" spans="1:13">
      <c r="A48" s="9" t="s">
        <v>23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32">
        <f>SUM(L47:L47)</f>
        <v>2000</v>
      </c>
      <c r="M48" s="30"/>
    </row>
    <row r="49" customFormat="1" ht="24.9" customHeight="1" spans="1:13">
      <c r="A49" s="9">
        <v>1</v>
      </c>
      <c r="B49" s="23" t="s">
        <v>212</v>
      </c>
      <c r="C49" s="6" t="s">
        <v>213</v>
      </c>
      <c r="D49" s="8" t="s">
        <v>17</v>
      </c>
      <c r="E49" s="6" t="s">
        <v>214</v>
      </c>
      <c r="F49" s="23" t="s">
        <v>215</v>
      </c>
      <c r="G49" s="9" t="s">
        <v>216</v>
      </c>
      <c r="H49" s="24">
        <v>43739</v>
      </c>
      <c r="I49" s="23" t="s">
        <v>217</v>
      </c>
      <c r="J49" s="23">
        <v>500</v>
      </c>
      <c r="K49" s="23">
        <v>24</v>
      </c>
      <c r="L49" s="23">
        <v>12000</v>
      </c>
      <c r="M49" s="17" t="s">
        <v>22</v>
      </c>
    </row>
    <row r="50" customFormat="1" ht="24.9" customHeight="1" spans="1:13">
      <c r="A50" s="9">
        <v>2</v>
      </c>
      <c r="B50" s="23" t="s">
        <v>218</v>
      </c>
      <c r="C50" s="6" t="s">
        <v>219</v>
      </c>
      <c r="D50" s="8" t="s">
        <v>17</v>
      </c>
      <c r="E50" s="6" t="s">
        <v>220</v>
      </c>
      <c r="F50" s="23" t="s">
        <v>221</v>
      </c>
      <c r="G50" s="9" t="s">
        <v>216</v>
      </c>
      <c r="H50" s="24">
        <v>43556</v>
      </c>
      <c r="I50" s="23" t="s">
        <v>222</v>
      </c>
      <c r="J50" s="23">
        <v>500</v>
      </c>
      <c r="K50" s="23">
        <v>24</v>
      </c>
      <c r="L50" s="23">
        <v>12000</v>
      </c>
      <c r="M50" s="17" t="s">
        <v>22</v>
      </c>
    </row>
    <row r="51" customFormat="1" ht="24.9" customHeight="1" spans="1:13">
      <c r="A51" s="9">
        <v>3</v>
      </c>
      <c r="B51" s="23" t="s">
        <v>223</v>
      </c>
      <c r="C51" s="6" t="s">
        <v>224</v>
      </c>
      <c r="D51" s="8" t="s">
        <v>17</v>
      </c>
      <c r="E51" s="6" t="s">
        <v>225</v>
      </c>
      <c r="F51" s="23" t="s">
        <v>226</v>
      </c>
      <c r="G51" s="9" t="s">
        <v>216</v>
      </c>
      <c r="H51" s="24">
        <v>43586</v>
      </c>
      <c r="I51" s="23" t="s">
        <v>227</v>
      </c>
      <c r="J51" s="23">
        <v>500</v>
      </c>
      <c r="K51" s="23">
        <v>24</v>
      </c>
      <c r="L51" s="23">
        <v>12000</v>
      </c>
      <c r="M51" s="17" t="s">
        <v>22</v>
      </c>
    </row>
    <row r="52" s="2" customFormat="1" ht="24.9" customHeight="1" spans="1:13">
      <c r="A52" s="9">
        <v>4</v>
      </c>
      <c r="B52" s="6" t="s">
        <v>228</v>
      </c>
      <c r="C52" s="6" t="s">
        <v>229</v>
      </c>
      <c r="D52" s="8" t="s">
        <v>17</v>
      </c>
      <c r="E52" s="6" t="s">
        <v>230</v>
      </c>
      <c r="F52" s="6" t="s">
        <v>231</v>
      </c>
      <c r="G52" s="9" t="s">
        <v>216</v>
      </c>
      <c r="H52" s="25">
        <v>44287</v>
      </c>
      <c r="I52" s="6" t="s">
        <v>232</v>
      </c>
      <c r="J52" s="6">
        <v>800</v>
      </c>
      <c r="K52" s="6">
        <v>9</v>
      </c>
      <c r="L52" s="6">
        <v>7200</v>
      </c>
      <c r="M52" s="9" t="s">
        <v>22</v>
      </c>
    </row>
    <row r="53" customHeight="1" spans="1:13">
      <c r="A53" s="9" t="s">
        <v>23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32">
        <f>SUM(L49:L52)</f>
        <v>43200</v>
      </c>
      <c r="M53" s="30"/>
    </row>
    <row r="54" customFormat="1" ht="24.9" customHeight="1" spans="1:13">
      <c r="A54" s="9">
        <v>1</v>
      </c>
      <c r="B54" s="10" t="s">
        <v>233</v>
      </c>
      <c r="C54" s="6" t="s">
        <v>234</v>
      </c>
      <c r="D54" s="8" t="s">
        <v>17</v>
      </c>
      <c r="E54" s="6" t="s">
        <v>235</v>
      </c>
      <c r="F54" s="11" t="s">
        <v>236</v>
      </c>
      <c r="G54" s="6" t="s">
        <v>237</v>
      </c>
      <c r="H54" s="9">
        <v>2020.12</v>
      </c>
      <c r="I54" s="8" t="s">
        <v>238</v>
      </c>
      <c r="J54" s="6">
        <v>800</v>
      </c>
      <c r="K54" s="6">
        <v>7</v>
      </c>
      <c r="L54" s="6">
        <f>K54*J54</f>
        <v>5600</v>
      </c>
      <c r="M54" s="9">
        <v>11</v>
      </c>
    </row>
    <row r="55" customFormat="1" ht="24.9" customHeight="1" spans="1:13">
      <c r="A55" s="9">
        <v>2</v>
      </c>
      <c r="B55" s="10" t="s">
        <v>239</v>
      </c>
      <c r="C55" s="6" t="s">
        <v>240</v>
      </c>
      <c r="D55" s="8" t="s">
        <v>17</v>
      </c>
      <c r="E55" s="6" t="s">
        <v>241</v>
      </c>
      <c r="F55" s="11" t="s">
        <v>242</v>
      </c>
      <c r="G55" s="6" t="s">
        <v>237</v>
      </c>
      <c r="H55" s="26">
        <v>2021.04</v>
      </c>
      <c r="I55" s="8" t="s">
        <v>238</v>
      </c>
      <c r="J55" s="6">
        <v>800</v>
      </c>
      <c r="K55" s="6">
        <v>7</v>
      </c>
      <c r="L55" s="6">
        <f t="shared" ref="L55:L64" si="2">J55*K55</f>
        <v>5600</v>
      </c>
      <c r="M55" s="9">
        <v>7</v>
      </c>
    </row>
    <row r="56" customFormat="1" ht="24.9" customHeight="1" spans="1:13">
      <c r="A56" s="9">
        <v>3</v>
      </c>
      <c r="B56" s="10" t="s">
        <v>243</v>
      </c>
      <c r="C56" s="6" t="s">
        <v>244</v>
      </c>
      <c r="D56" s="8" t="s">
        <v>17</v>
      </c>
      <c r="E56" s="6" t="s">
        <v>245</v>
      </c>
      <c r="F56" s="11" t="s">
        <v>246</v>
      </c>
      <c r="G56" s="6" t="s">
        <v>237</v>
      </c>
      <c r="H56" s="26">
        <v>2020.09</v>
      </c>
      <c r="I56" s="8" t="s">
        <v>238</v>
      </c>
      <c r="J56" s="6">
        <v>800</v>
      </c>
      <c r="K56" s="6">
        <v>7</v>
      </c>
      <c r="L56" s="6">
        <f t="shared" si="2"/>
        <v>5600</v>
      </c>
      <c r="M56" s="9">
        <v>14</v>
      </c>
    </row>
    <row r="57" customFormat="1" ht="24.9" customHeight="1" spans="1:13">
      <c r="A57" s="9">
        <v>4</v>
      </c>
      <c r="B57" s="10" t="s">
        <v>247</v>
      </c>
      <c r="C57" s="6" t="s">
        <v>248</v>
      </c>
      <c r="D57" s="8" t="s">
        <v>17</v>
      </c>
      <c r="E57" s="6" t="s">
        <v>249</v>
      </c>
      <c r="F57" s="11" t="s">
        <v>250</v>
      </c>
      <c r="G57" s="6" t="s">
        <v>237</v>
      </c>
      <c r="H57" s="26">
        <v>2020.08</v>
      </c>
      <c r="I57" s="8" t="s">
        <v>238</v>
      </c>
      <c r="J57" s="6">
        <v>800</v>
      </c>
      <c r="K57" s="6">
        <v>7</v>
      </c>
      <c r="L57" s="6">
        <f t="shared" si="2"/>
        <v>5600</v>
      </c>
      <c r="M57" s="9">
        <v>15</v>
      </c>
    </row>
    <row r="58" s="2" customFormat="1" ht="24.9" customHeight="1" spans="1:13">
      <c r="A58" s="9">
        <v>5</v>
      </c>
      <c r="B58" s="10" t="s">
        <v>251</v>
      </c>
      <c r="C58" s="6" t="s">
        <v>252</v>
      </c>
      <c r="D58" s="8" t="s">
        <v>17</v>
      </c>
      <c r="E58" s="6" t="s">
        <v>253</v>
      </c>
      <c r="F58" s="11" t="s">
        <v>254</v>
      </c>
      <c r="G58" s="6" t="s">
        <v>237</v>
      </c>
      <c r="H58" s="26">
        <v>2020.12</v>
      </c>
      <c r="I58" s="8" t="s">
        <v>238</v>
      </c>
      <c r="J58" s="6">
        <v>800</v>
      </c>
      <c r="K58" s="6">
        <v>7</v>
      </c>
      <c r="L58" s="6">
        <f t="shared" si="2"/>
        <v>5600</v>
      </c>
      <c r="M58" s="9">
        <v>11</v>
      </c>
    </row>
    <row r="59" customFormat="1" ht="24.9" customHeight="1" spans="1:13">
      <c r="A59" s="9">
        <v>6</v>
      </c>
      <c r="B59" s="10" t="s">
        <v>255</v>
      </c>
      <c r="C59" s="6" t="s">
        <v>256</v>
      </c>
      <c r="D59" s="8" t="s">
        <v>17</v>
      </c>
      <c r="E59" s="6" t="s">
        <v>120</v>
      </c>
      <c r="F59" s="11" t="s">
        <v>257</v>
      </c>
      <c r="G59" s="6" t="s">
        <v>237</v>
      </c>
      <c r="H59" s="26">
        <v>2021.11</v>
      </c>
      <c r="I59" s="8" t="s">
        <v>238</v>
      </c>
      <c r="J59" s="6">
        <v>800</v>
      </c>
      <c r="K59" s="6">
        <v>7</v>
      </c>
      <c r="L59" s="6">
        <f t="shared" si="2"/>
        <v>5600</v>
      </c>
      <c r="M59" s="17" t="s">
        <v>22</v>
      </c>
    </row>
    <row r="60" customFormat="1" ht="24.9" customHeight="1" spans="1:13">
      <c r="A60" s="9">
        <v>7</v>
      </c>
      <c r="B60" s="10" t="s">
        <v>258</v>
      </c>
      <c r="C60" s="6" t="s">
        <v>259</v>
      </c>
      <c r="D60" s="8" t="s">
        <v>17</v>
      </c>
      <c r="E60" s="6" t="s">
        <v>260</v>
      </c>
      <c r="F60" s="11" t="s">
        <v>261</v>
      </c>
      <c r="G60" s="6" t="s">
        <v>237</v>
      </c>
      <c r="H60" s="26">
        <v>2021.12</v>
      </c>
      <c r="I60" s="8" t="s">
        <v>262</v>
      </c>
      <c r="J60" s="6">
        <v>800</v>
      </c>
      <c r="K60" s="6">
        <v>6</v>
      </c>
      <c r="L60" s="6">
        <f t="shared" si="2"/>
        <v>4800</v>
      </c>
      <c r="M60" s="17" t="s">
        <v>22</v>
      </c>
    </row>
    <row r="61" customFormat="1" ht="24.9" customHeight="1" spans="1:13">
      <c r="A61" s="9">
        <v>8</v>
      </c>
      <c r="B61" s="10" t="s">
        <v>263</v>
      </c>
      <c r="C61" s="6" t="s">
        <v>264</v>
      </c>
      <c r="D61" s="8" t="s">
        <v>17</v>
      </c>
      <c r="E61" s="6" t="s">
        <v>265</v>
      </c>
      <c r="F61" s="11" t="s">
        <v>266</v>
      </c>
      <c r="G61" s="6" t="s">
        <v>237</v>
      </c>
      <c r="H61" s="26">
        <v>2021.07</v>
      </c>
      <c r="I61" s="8" t="s">
        <v>267</v>
      </c>
      <c r="J61" s="6">
        <v>800</v>
      </c>
      <c r="K61" s="6">
        <v>11</v>
      </c>
      <c r="L61" s="6">
        <f t="shared" si="2"/>
        <v>8800</v>
      </c>
      <c r="M61" s="17" t="s">
        <v>22</v>
      </c>
    </row>
    <row r="62" customFormat="1" ht="24.9" customHeight="1" spans="1:13">
      <c r="A62" s="9">
        <v>9</v>
      </c>
      <c r="B62" s="10" t="s">
        <v>268</v>
      </c>
      <c r="C62" s="6" t="s">
        <v>269</v>
      </c>
      <c r="D62" s="8" t="s">
        <v>17</v>
      </c>
      <c r="E62" s="6" t="s">
        <v>270</v>
      </c>
      <c r="F62" s="11" t="s">
        <v>271</v>
      </c>
      <c r="G62" s="6" t="s">
        <v>237</v>
      </c>
      <c r="H62" s="26">
        <v>2019.07</v>
      </c>
      <c r="I62" s="8" t="s">
        <v>272</v>
      </c>
      <c r="J62" s="6">
        <v>500</v>
      </c>
      <c r="K62" s="6">
        <v>6</v>
      </c>
      <c r="L62" s="6">
        <f t="shared" si="2"/>
        <v>3000</v>
      </c>
      <c r="M62" s="9">
        <v>18</v>
      </c>
    </row>
    <row r="63" customFormat="1" ht="24.9" customHeight="1" spans="1:13">
      <c r="A63" s="9">
        <v>10</v>
      </c>
      <c r="B63" s="10" t="s">
        <v>273</v>
      </c>
      <c r="C63" s="6" t="s">
        <v>274</v>
      </c>
      <c r="D63" s="8" t="s">
        <v>17</v>
      </c>
      <c r="E63" s="6" t="s">
        <v>275</v>
      </c>
      <c r="F63" s="11" t="s">
        <v>276</v>
      </c>
      <c r="G63" s="6" t="s">
        <v>237</v>
      </c>
      <c r="H63" s="26">
        <v>2019.1</v>
      </c>
      <c r="I63" s="8" t="s">
        <v>277</v>
      </c>
      <c r="J63" s="6">
        <v>500</v>
      </c>
      <c r="K63" s="6">
        <v>9</v>
      </c>
      <c r="L63" s="6">
        <f t="shared" si="2"/>
        <v>4500</v>
      </c>
      <c r="M63" s="9">
        <v>15</v>
      </c>
    </row>
    <row r="64" customFormat="1" ht="24.9" customHeight="1" spans="1:13">
      <c r="A64" s="9">
        <v>11</v>
      </c>
      <c r="B64" s="10" t="s">
        <v>278</v>
      </c>
      <c r="C64" s="6" t="s">
        <v>279</v>
      </c>
      <c r="D64" s="8" t="s">
        <v>17</v>
      </c>
      <c r="E64" s="6" t="s">
        <v>280</v>
      </c>
      <c r="F64" s="11" t="s">
        <v>281</v>
      </c>
      <c r="G64" s="6" t="s">
        <v>237</v>
      </c>
      <c r="H64" s="26">
        <v>2019.11</v>
      </c>
      <c r="I64" s="8" t="s">
        <v>282</v>
      </c>
      <c r="J64" s="6">
        <v>500</v>
      </c>
      <c r="K64" s="6">
        <v>10</v>
      </c>
      <c r="L64" s="6">
        <f t="shared" si="2"/>
        <v>5000</v>
      </c>
      <c r="M64" s="9">
        <v>14</v>
      </c>
    </row>
    <row r="65" customHeight="1" spans="1:13">
      <c r="A65" s="9" t="s">
        <v>23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29">
        <f>SUM(L54:L64)</f>
        <v>59700</v>
      </c>
      <c r="M65" s="30"/>
    </row>
    <row r="66" customFormat="1" ht="24.9" customHeight="1" spans="1:13">
      <c r="A66" s="9">
        <v>1</v>
      </c>
      <c r="B66" s="9" t="s">
        <v>283</v>
      </c>
      <c r="C66" s="6" t="s">
        <v>284</v>
      </c>
      <c r="D66" s="9" t="s">
        <v>17</v>
      </c>
      <c r="E66" s="6" t="s">
        <v>285</v>
      </c>
      <c r="F66" s="6" t="s">
        <v>286</v>
      </c>
      <c r="G66" s="6" t="s">
        <v>287</v>
      </c>
      <c r="H66" s="9">
        <v>2021.08</v>
      </c>
      <c r="I66" s="9" t="s">
        <v>196</v>
      </c>
      <c r="J66" s="9">
        <v>800</v>
      </c>
      <c r="K66" s="9">
        <v>9</v>
      </c>
      <c r="L66" s="9">
        <v>7200</v>
      </c>
      <c r="M66" s="17" t="s">
        <v>22</v>
      </c>
    </row>
    <row r="67" customHeight="1" spans="1:13">
      <c r="A67" s="9" t="s">
        <v>23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29">
        <f>SUM(L66)</f>
        <v>7200</v>
      </c>
      <c r="M67" s="30"/>
    </row>
    <row r="68" customFormat="1" ht="24.9" customHeight="1" spans="1:13">
      <c r="A68" s="9">
        <v>1</v>
      </c>
      <c r="B68" s="9" t="s">
        <v>288</v>
      </c>
      <c r="C68" s="6" t="s">
        <v>289</v>
      </c>
      <c r="D68" s="9" t="s">
        <v>17</v>
      </c>
      <c r="E68" s="6" t="s">
        <v>290</v>
      </c>
      <c r="F68" s="6" t="s">
        <v>291</v>
      </c>
      <c r="G68" s="6" t="s">
        <v>292</v>
      </c>
      <c r="H68" s="9">
        <v>2021.02</v>
      </c>
      <c r="I68" s="9" t="s">
        <v>293</v>
      </c>
      <c r="J68" s="9">
        <v>800</v>
      </c>
      <c r="K68" s="9">
        <v>16</v>
      </c>
      <c r="L68" s="9">
        <v>12800</v>
      </c>
      <c r="M68" s="17" t="s">
        <v>22</v>
      </c>
    </row>
    <row r="69" customHeight="1" spans="1:13">
      <c r="A69" s="29" t="s">
        <v>23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>
        <f>SUM(L68)</f>
        <v>12800</v>
      </c>
      <c r="M69" s="30"/>
    </row>
    <row r="70" ht="26" customHeight="1" spans="1:13">
      <c r="A70" s="35" t="s">
        <v>294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>
        <f>L69+L67+L65+L53+L48+L46+L41+L13+L10+L5</f>
        <v>445000</v>
      </c>
      <c r="M70" s="35"/>
    </row>
  </sheetData>
  <autoFilter ref="A2:M70">
    <extLst/>
  </autoFilter>
  <mergeCells count="12">
    <mergeCell ref="A2:M2"/>
    <mergeCell ref="A5:K5"/>
    <mergeCell ref="A10:K10"/>
    <mergeCell ref="A13:K13"/>
    <mergeCell ref="A41:K41"/>
    <mergeCell ref="A46:K46"/>
    <mergeCell ref="A48:K48"/>
    <mergeCell ref="A53:K53"/>
    <mergeCell ref="A65:K65"/>
    <mergeCell ref="A67:K67"/>
    <mergeCell ref="A69:K69"/>
    <mergeCell ref="A70:K70"/>
  </mergeCells>
  <pageMargins left="0.196527777777778" right="0.196527777777778" top="1" bottom="1" header="0.5" footer="0.5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返乡就业补贴汇总表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只为远方</cp:lastModifiedBy>
  <dcterms:created xsi:type="dcterms:W3CDTF">2019-03-21T06:26:00Z</dcterms:created>
  <dcterms:modified xsi:type="dcterms:W3CDTF">2023-01-03T08:09:30Z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DCCBE9694E2741509A2D6AB0043EAE2B</vt:lpwstr>
  </property>
</Properties>
</file>