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tabRatio="59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Sheet1!$A$2:$O$100</definedName>
    <definedName name="_xlnm.Print_Titles" localSheetId="0">Sheet1!$2:$7</definedName>
  </definedNames>
  <calcPr calcId="144525"/>
</workbook>
</file>

<file path=xl/sharedStrings.xml><?xml version="1.0" encoding="utf-8"?>
<sst xmlns="http://schemas.openxmlformats.org/spreadsheetml/2006/main" count="292" uniqueCount="226">
  <si>
    <t>附件2：</t>
  </si>
  <si>
    <t>2022年安溪县创业担保贷款贴息资金（第四季度）明细表</t>
  </si>
  <si>
    <t>序号</t>
  </si>
  <si>
    <t>经办银行机构</t>
  </si>
  <si>
    <t>姓名</t>
  </si>
  <si>
    <t>身份证号码</t>
  </si>
  <si>
    <t>计算贴息贷款金额（万元）</t>
  </si>
  <si>
    <t>贷款期限（年 月 日—年 月 日）</t>
  </si>
  <si>
    <t>计算贷款利率（%）</t>
  </si>
  <si>
    <t>结息日</t>
  </si>
  <si>
    <t>计息天数</t>
  </si>
  <si>
    <t>贷款贴息金额（元）</t>
  </si>
  <si>
    <t>应贴息金额（扣减手工计息与系统计息误差）</t>
  </si>
  <si>
    <t>中央、省级财政承担贴息金额(元）</t>
  </si>
  <si>
    <t>县级财政承担贴息金额（元）</t>
  </si>
  <si>
    <t xml:space="preserve">基准利率上浮1%的40% </t>
  </si>
  <si>
    <t>基准利率上浮2%</t>
  </si>
  <si>
    <t>泉州银行</t>
  </si>
  <si>
    <t>林金宝</t>
  </si>
  <si>
    <t>350524********3039</t>
  </si>
  <si>
    <t>2020.10.13-2022.10.13</t>
  </si>
  <si>
    <t>高福忠</t>
  </si>
  <si>
    <t>350524********3812</t>
  </si>
  <si>
    <t>2020.11.27-2022.11.27</t>
  </si>
  <si>
    <t>高水川</t>
  </si>
  <si>
    <t>350524********3830</t>
  </si>
  <si>
    <t>2020.12.30-2022.12.30</t>
  </si>
  <si>
    <t>汪小玲</t>
  </si>
  <si>
    <t>350524********6065</t>
  </si>
  <si>
    <t>2021.2.22-2023.3.22</t>
  </si>
  <si>
    <t>刘永地</t>
  </si>
  <si>
    <t>350524********5558</t>
  </si>
  <si>
    <t>2021.3.24-2023.3.24</t>
  </si>
  <si>
    <t>王晓毅</t>
  </si>
  <si>
    <t>350524********4037</t>
  </si>
  <si>
    <t>2021.12.08-2023.12.08</t>
  </si>
  <si>
    <t>陈坤辉</t>
  </si>
  <si>
    <t>350524********0078</t>
  </si>
  <si>
    <t>2021.12.09-2023.12.09</t>
  </si>
  <si>
    <t>吴明强</t>
  </si>
  <si>
    <t>350524********8311</t>
  </si>
  <si>
    <t>2021.12.14-2023.12.14</t>
  </si>
  <si>
    <t>黄文坚</t>
  </si>
  <si>
    <t>350524********4031</t>
  </si>
  <si>
    <t xml:space="preserve"> 2021.12.15-2023.12.15</t>
  </si>
  <si>
    <t>林玉艺</t>
  </si>
  <si>
    <t>350524********4052</t>
  </si>
  <si>
    <t>2022.02.18-2024.02.18</t>
  </si>
  <si>
    <t>余振锋</t>
  </si>
  <si>
    <t>350524********7111</t>
  </si>
  <si>
    <t xml:space="preserve"> 2022.10.21-2024.10.21</t>
  </si>
  <si>
    <t>郑清阵</t>
  </si>
  <si>
    <t>350524********4117</t>
  </si>
  <si>
    <t xml:space="preserve"> 2022.10.26-2024.10.26</t>
  </si>
  <si>
    <t>许良顺</t>
  </si>
  <si>
    <t>350524********2537</t>
  </si>
  <si>
    <t>合计</t>
  </si>
  <si>
    <t>安溪农村信用社</t>
  </si>
  <si>
    <t>钟添财</t>
  </si>
  <si>
    <t>350524********501X</t>
  </si>
  <si>
    <t>2020.11.13-2022.11.12</t>
  </si>
  <si>
    <t>林金坤</t>
  </si>
  <si>
    <t>350524********771X</t>
  </si>
  <si>
    <t>2020.11.27-2022.11.26</t>
  </si>
  <si>
    <t xml:space="preserve">	谢福源</t>
  </si>
  <si>
    <t>350524********2576</t>
  </si>
  <si>
    <t>2020.12.11-2022.12.10</t>
  </si>
  <si>
    <t>黄华燕</t>
  </si>
  <si>
    <t>350524********6623</t>
  </si>
  <si>
    <t>2021.2.9-2023.2.8</t>
  </si>
  <si>
    <t xml:space="preserve">	苏培中</t>
  </si>
  <si>
    <t>350524********5011</t>
  </si>
  <si>
    <t>2021.3.23-2023.3.22</t>
  </si>
  <si>
    <t xml:space="preserve">	许德全</t>
  </si>
  <si>
    <t>350524********2593</t>
  </si>
  <si>
    <t>2021.6.3-2023.6.2</t>
  </si>
  <si>
    <t>谢灿炼</t>
  </si>
  <si>
    <t>350524********257X</t>
  </si>
  <si>
    <t>2022.7.28-2025.7.27</t>
  </si>
  <si>
    <t>邮政储蓄银行</t>
  </si>
  <si>
    <t>张新英</t>
  </si>
  <si>
    <t>350125********5422</t>
  </si>
  <si>
    <t>2020.12.2-2022.12.2</t>
  </si>
  <si>
    <t>谢邱能</t>
  </si>
  <si>
    <t>350524********2615</t>
  </si>
  <si>
    <t>中国工商银行</t>
  </si>
  <si>
    <t>陈金贵</t>
  </si>
  <si>
    <t>350524********0016</t>
  </si>
  <si>
    <t>2022.04.25-2023.04.25</t>
  </si>
  <si>
    <t>2022.12.20</t>
  </si>
  <si>
    <t>王东洋</t>
  </si>
  <si>
    <t xml:space="preserve">350524********055X </t>
  </si>
  <si>
    <t>2022.05.25-2023.05.25</t>
  </si>
  <si>
    <t>林两成</t>
  </si>
  <si>
    <t>350524********2535</t>
  </si>
  <si>
    <t>2022.05.30-2023.05.30</t>
  </si>
  <si>
    <t>詹振波</t>
  </si>
  <si>
    <t>350524********1056</t>
  </si>
  <si>
    <t>2022.06.25-2023.06.25</t>
  </si>
  <si>
    <t>黄德裕</t>
  </si>
  <si>
    <t>350524********7119</t>
  </si>
  <si>
    <t>2022.08.26-2023.08.26</t>
  </si>
  <si>
    <t>廖水永</t>
  </si>
  <si>
    <t>2022.09.17-2023.09.17</t>
  </si>
  <si>
    <t>李玉欣</t>
  </si>
  <si>
    <t>350524********7131</t>
  </si>
  <si>
    <t>2022.09.15-2023.09.15</t>
  </si>
  <si>
    <t>胡英文</t>
  </si>
  <si>
    <t>350524********1017</t>
  </si>
  <si>
    <t>中国农业银行安溪支行</t>
  </si>
  <si>
    <t>林桂红</t>
  </si>
  <si>
    <t>350524********3523</t>
  </si>
  <si>
    <t>2022.3.31-2025.3.30</t>
  </si>
  <si>
    <t>颜金城</t>
  </si>
  <si>
    <t>350524********4053</t>
  </si>
  <si>
    <t>2022.6.24-2025.6.23</t>
  </si>
  <si>
    <t>王淑芬</t>
  </si>
  <si>
    <t>350524********0564</t>
  </si>
  <si>
    <t>2022.7.6-2025.7.5</t>
  </si>
  <si>
    <t>陈桂春</t>
  </si>
  <si>
    <t>350524********5047</t>
  </si>
  <si>
    <t>李泽鹏</t>
  </si>
  <si>
    <t>350524********4512</t>
  </si>
  <si>
    <t>2022.8.9-2025.8.8</t>
  </si>
  <si>
    <t>吴龙杰</t>
  </si>
  <si>
    <t>350524********8919</t>
  </si>
  <si>
    <t>2022.8.5-2025.8.4</t>
  </si>
  <si>
    <t>郑阳泓</t>
  </si>
  <si>
    <t>350524********7716</t>
  </si>
  <si>
    <t>蔡国团</t>
  </si>
  <si>
    <t>350524********3015</t>
  </si>
  <si>
    <t>陈瑞花</t>
  </si>
  <si>
    <t>350524********4547</t>
  </si>
  <si>
    <t>2022.8.15-2025.8.14</t>
  </si>
  <si>
    <t>林汉建</t>
  </si>
  <si>
    <t>350524********4539</t>
  </si>
  <si>
    <t>2022.8.16-2025.8.15</t>
  </si>
  <si>
    <t>廖栋林</t>
  </si>
  <si>
    <t>350524********057X</t>
  </si>
  <si>
    <t>陈金土</t>
  </si>
  <si>
    <t>350524********6035</t>
  </si>
  <si>
    <t>2022.8.12-2025.8.11</t>
  </si>
  <si>
    <t>王艺辉</t>
  </si>
  <si>
    <t>350524********2059</t>
  </si>
  <si>
    <t>吴培玺</t>
  </si>
  <si>
    <t>350524********6011</t>
  </si>
  <si>
    <t>2022.8.22-2025.8.21</t>
  </si>
  <si>
    <t>黄小兵</t>
  </si>
  <si>
    <t>350524********6010</t>
  </si>
  <si>
    <t>詹亚彬</t>
  </si>
  <si>
    <t>350524********4019</t>
  </si>
  <si>
    <t>2022.8.18-2025.8.17</t>
  </si>
  <si>
    <t>李庆明</t>
  </si>
  <si>
    <t>许万象</t>
  </si>
  <si>
    <t>350524********1636</t>
  </si>
  <si>
    <t>王启明</t>
  </si>
  <si>
    <t>350524********4016</t>
  </si>
  <si>
    <t>苏桂月</t>
  </si>
  <si>
    <t>350524********2028</t>
  </si>
  <si>
    <t>苏贵福</t>
  </si>
  <si>
    <t>350524********5653</t>
  </si>
  <si>
    <t>2022.9.5-2025.9.4</t>
  </si>
  <si>
    <t>陈河松</t>
  </si>
  <si>
    <t>350524********1016</t>
  </si>
  <si>
    <t>2022.8.17-2025.8.16</t>
  </si>
  <si>
    <t>许铭俊</t>
  </si>
  <si>
    <t>350524********053X</t>
  </si>
  <si>
    <t>2022.9.6-2025.9.5</t>
  </si>
  <si>
    <t>林标时</t>
  </si>
  <si>
    <t>350524********0598</t>
  </si>
  <si>
    <t>2022.8.23-2025.8.22</t>
  </si>
  <si>
    <t>唐耀峰</t>
  </si>
  <si>
    <t>350524********1015</t>
  </si>
  <si>
    <t>陈玉婷</t>
  </si>
  <si>
    <t>350524********1021</t>
  </si>
  <si>
    <t>2022.8.29-2025.8.28</t>
  </si>
  <si>
    <t>陈润达</t>
  </si>
  <si>
    <t>350524********0532</t>
  </si>
  <si>
    <t>2022.9.13-2024.9.12</t>
  </si>
  <si>
    <t>王自木</t>
  </si>
  <si>
    <t>350524********5535</t>
  </si>
  <si>
    <t>2022.9.19-2025.9.18</t>
  </si>
  <si>
    <t>陈桂贤</t>
  </si>
  <si>
    <t>350524********553X</t>
  </si>
  <si>
    <t>陈明安</t>
  </si>
  <si>
    <t>350524********6053</t>
  </si>
  <si>
    <t>2022.9.15-2025.9.14</t>
  </si>
  <si>
    <t>林金生</t>
  </si>
  <si>
    <t>350524********1514</t>
  </si>
  <si>
    <t>陈连河</t>
  </si>
  <si>
    <t>350524********6013</t>
  </si>
  <si>
    <t>2022.9.21-2024.9.20</t>
  </si>
  <si>
    <t>吴桂花</t>
  </si>
  <si>
    <t>350524********6045</t>
  </si>
  <si>
    <t>2022.9.15-2024.9.14</t>
  </si>
  <si>
    <t>苏琴梅</t>
  </si>
  <si>
    <t>350524********1543</t>
  </si>
  <si>
    <t>2022.9.6-2024.9.5</t>
  </si>
  <si>
    <t>龚双美</t>
  </si>
  <si>
    <t>350524********6031</t>
  </si>
  <si>
    <t>2022.9.18-2024.9.17</t>
  </si>
  <si>
    <t>吴源伟</t>
  </si>
  <si>
    <t>350524********2034</t>
  </si>
  <si>
    <t>2022.9.27-2025.9.26</t>
  </si>
  <si>
    <t>林俊杰</t>
  </si>
  <si>
    <t>350524********3531</t>
  </si>
  <si>
    <t>2022.10.13-2024.10.12</t>
  </si>
  <si>
    <t>吴三妹</t>
  </si>
  <si>
    <t>350524********4086</t>
  </si>
  <si>
    <t>2022.10.24-2024.10.23</t>
  </si>
  <si>
    <t>陈灿群</t>
  </si>
  <si>
    <t>350524********7736</t>
  </si>
  <si>
    <t>2022.9.22-2024.9.21</t>
  </si>
  <si>
    <t>黄福杰</t>
  </si>
  <si>
    <t>350524********6533</t>
  </si>
  <si>
    <t>2022.10.27-2024.10.26</t>
  </si>
  <si>
    <t>吴清龙</t>
  </si>
  <si>
    <t>350524********7117</t>
  </si>
  <si>
    <t>2022.10.25-2024.10.24</t>
  </si>
  <si>
    <t>兴业银行</t>
  </si>
  <si>
    <t>高春金</t>
  </si>
  <si>
    <t>350524********3819</t>
  </si>
  <si>
    <t>2022.10.25-2023.10.25</t>
  </si>
  <si>
    <t>吴福地</t>
  </si>
  <si>
    <t>350524********2015</t>
  </si>
  <si>
    <t>2022.11.15-2023.11.15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</si>
</sst>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&quot;年&quot;m&quot;月&quot;d&quot;日&quot;;@"/>
    <numFmt numFmtId="179" formatCode="#,##0.00_ "/>
  </numFmts>
  <fonts count="37">
    <font>
      <sz val="12"/>
      <name val="宋体"/>
      <charset val="134"/>
    </font>
    <font>
      <sz val="22"/>
      <name val="方正小标宋简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0" borderId="14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4" borderId="17" applyNumberFormat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32" fillId="15" borderId="18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shrinkToFit="1"/>
    </xf>
    <xf numFmtId="179" fontId="7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9" fontId="6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2" borderId="1" xfId="0" applyNumberFormat="1" applyFont="1" applyFill="1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>
      <alignment vertical="center"/>
    </xf>
    <xf numFmtId="176" fontId="15" fillId="0" borderId="7" xfId="0" applyNumberFormat="1" applyFont="1" applyBorder="1" applyAlignment="1">
      <alignment horizontal="center" vertical="center"/>
    </xf>
    <xf numFmtId="176" fontId="16" fillId="0" borderId="7" xfId="0" applyNumberFormat="1" applyFont="1" applyBorder="1" applyAlignment="1">
      <alignment horizontal="center" vertical="center"/>
    </xf>
    <xf numFmtId="0" fontId="14" fillId="4" borderId="1" xfId="0" applyNumberFormat="1" applyFont="1" applyFill="1" applyBorder="1" applyAlignment="1" applyProtection="1">
      <alignment horizontal="center" vertical="center" shrinkToFit="1"/>
    </xf>
    <xf numFmtId="179" fontId="8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149876400036622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"/>
  <sheetViews>
    <sheetView tabSelected="1" workbookViewId="0">
      <selection activeCell="F11" sqref="F11"/>
    </sheetView>
  </sheetViews>
  <sheetFormatPr defaultColWidth="8.8" defaultRowHeight="15.6"/>
  <cols>
    <col min="1" max="2" width="6.1" customWidth="1"/>
    <col min="3" max="3" width="7.1" customWidth="1"/>
    <col min="4" max="4" width="17" customWidth="1"/>
    <col min="5" max="5" width="5.1" customWidth="1"/>
    <col min="6" max="6" width="18.6" style="3" customWidth="1"/>
    <col min="7" max="7" width="4.8" customWidth="1"/>
    <col min="8" max="8" width="11" style="4" customWidth="1"/>
    <col min="9" max="9" width="4.7" customWidth="1"/>
    <col min="10" max="10" width="9.7" customWidth="1"/>
    <col min="11" max="11" width="10.6" customWidth="1"/>
    <col min="12" max="12" width="9.9" customWidth="1"/>
    <col min="13" max="13" width="10.1" customWidth="1"/>
    <col min="14" max="14" width="9.3" style="5" customWidth="1"/>
    <col min="15" max="15" width="8.8" customWidth="1"/>
  </cols>
  <sheetData>
    <row r="1" spans="1:1">
      <c r="A1" t="s">
        <v>0</v>
      </c>
    </row>
    <row r="2" ht="42" customHeight="1" spans="1:15">
      <c r="A2" s="6" t="s">
        <v>1</v>
      </c>
      <c r="B2" s="6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</row>
    <row r="3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52" t="s">
        <v>11</v>
      </c>
      <c r="K3" s="52" t="s">
        <v>12</v>
      </c>
      <c r="L3" s="52"/>
      <c r="M3" s="52"/>
      <c r="N3" s="52"/>
      <c r="O3" s="52"/>
    </row>
    <row r="4" spans="1:15">
      <c r="A4" s="9"/>
      <c r="B4" s="9"/>
      <c r="C4" s="9"/>
      <c r="D4" s="9"/>
      <c r="E4" s="9"/>
      <c r="F4" s="9"/>
      <c r="G4" s="9"/>
      <c r="H4" s="10"/>
      <c r="I4" s="9"/>
      <c r="J4" s="52"/>
      <c r="K4" s="52"/>
      <c r="L4" s="52" t="s">
        <v>13</v>
      </c>
      <c r="M4" s="52" t="s">
        <v>14</v>
      </c>
      <c r="N4" s="52"/>
      <c r="O4" s="52"/>
    </row>
    <row r="5" spans="1:15">
      <c r="A5" s="9"/>
      <c r="B5" s="9"/>
      <c r="C5" s="9"/>
      <c r="D5" s="9"/>
      <c r="E5" s="9"/>
      <c r="F5" s="9"/>
      <c r="G5" s="9"/>
      <c r="H5" s="10"/>
      <c r="I5" s="9"/>
      <c r="J5" s="52"/>
      <c r="K5" s="52"/>
      <c r="L5" s="52"/>
      <c r="M5" s="52"/>
      <c r="N5" s="53" t="s">
        <v>15</v>
      </c>
      <c r="O5" s="52" t="s">
        <v>16</v>
      </c>
    </row>
    <row r="6" spans="1:15">
      <c r="A6" s="9"/>
      <c r="B6" s="9"/>
      <c r="C6" s="9"/>
      <c r="D6" s="9"/>
      <c r="E6" s="9"/>
      <c r="F6" s="9"/>
      <c r="G6" s="9"/>
      <c r="H6" s="10"/>
      <c r="I6" s="9"/>
      <c r="J6" s="52"/>
      <c r="K6" s="52"/>
      <c r="L6" s="52"/>
      <c r="M6" s="52"/>
      <c r="N6" s="53"/>
      <c r="O6" s="52"/>
    </row>
    <row r="7" spans="1:15">
      <c r="A7" s="9"/>
      <c r="B7" s="9"/>
      <c r="C7" s="9"/>
      <c r="D7" s="9"/>
      <c r="E7" s="9"/>
      <c r="F7" s="9"/>
      <c r="G7" s="9"/>
      <c r="H7" s="10"/>
      <c r="I7" s="9"/>
      <c r="J7" s="52"/>
      <c r="K7" s="52"/>
      <c r="L7" s="52"/>
      <c r="M7" s="52"/>
      <c r="N7" s="53"/>
      <c r="O7" s="52"/>
    </row>
    <row r="8" ht="18" customHeight="1" spans="1:15">
      <c r="A8" s="11">
        <v>1</v>
      </c>
      <c r="B8" s="12" t="s">
        <v>17</v>
      </c>
      <c r="C8" s="13" t="s">
        <v>18</v>
      </c>
      <c r="D8" s="14" t="s">
        <v>19</v>
      </c>
      <c r="E8" s="15">
        <v>10</v>
      </c>
      <c r="F8" s="16" t="s">
        <v>20</v>
      </c>
      <c r="G8" s="17">
        <v>5.35</v>
      </c>
      <c r="H8" s="18">
        <v>44847</v>
      </c>
      <c r="I8" s="54">
        <v>22</v>
      </c>
      <c r="J8" s="55">
        <v>326.94</v>
      </c>
      <c r="K8" s="55">
        <v>326.94</v>
      </c>
      <c r="L8" s="56">
        <v>196.164</v>
      </c>
      <c r="M8" s="57">
        <v>130.776</v>
      </c>
      <c r="N8" s="58">
        <v>0</v>
      </c>
      <c r="O8" s="58">
        <v>0</v>
      </c>
    </row>
    <row r="9" ht="18" customHeight="1" spans="1:15">
      <c r="A9" s="11">
        <v>2</v>
      </c>
      <c r="B9" s="12"/>
      <c r="C9" s="13" t="s">
        <v>21</v>
      </c>
      <c r="D9" s="14" t="s">
        <v>22</v>
      </c>
      <c r="E9" s="15">
        <v>10</v>
      </c>
      <c r="F9" s="15" t="s">
        <v>23</v>
      </c>
      <c r="G9" s="19">
        <v>5.35</v>
      </c>
      <c r="H9" s="18">
        <v>44892</v>
      </c>
      <c r="I9" s="59">
        <v>67</v>
      </c>
      <c r="J9" s="60">
        <v>995.69</v>
      </c>
      <c r="K9" s="60">
        <v>995.69</v>
      </c>
      <c r="L9" s="56">
        <v>597.414</v>
      </c>
      <c r="M9" s="57">
        <v>398.276</v>
      </c>
      <c r="N9" s="58">
        <v>0</v>
      </c>
      <c r="O9" s="58">
        <v>0</v>
      </c>
    </row>
    <row r="10" ht="18" customHeight="1" spans="1:15">
      <c r="A10" s="11">
        <v>3</v>
      </c>
      <c r="B10" s="12"/>
      <c r="C10" s="13" t="s">
        <v>24</v>
      </c>
      <c r="D10" s="14" t="s">
        <v>25</v>
      </c>
      <c r="E10" s="15">
        <v>15</v>
      </c>
      <c r="F10" s="15" t="s">
        <v>26</v>
      </c>
      <c r="G10" s="20">
        <v>5.35</v>
      </c>
      <c r="H10" s="18">
        <v>44915</v>
      </c>
      <c r="I10" s="59">
        <v>91</v>
      </c>
      <c r="J10" s="60">
        <v>2028.54</v>
      </c>
      <c r="K10" s="60">
        <v>2028.54</v>
      </c>
      <c r="L10" s="56">
        <v>1217.124</v>
      </c>
      <c r="M10" s="57">
        <v>811.416</v>
      </c>
      <c r="N10" s="58">
        <v>0</v>
      </c>
      <c r="O10" s="58">
        <v>0</v>
      </c>
    </row>
    <row r="11" ht="18" customHeight="1" spans="1:15">
      <c r="A11" s="11">
        <v>4</v>
      </c>
      <c r="B11" s="12"/>
      <c r="C11" s="13" t="s">
        <v>27</v>
      </c>
      <c r="D11" s="14" t="s">
        <v>28</v>
      </c>
      <c r="E11" s="15">
        <v>10</v>
      </c>
      <c r="F11" s="15" t="s">
        <v>29</v>
      </c>
      <c r="G11" s="20">
        <v>2</v>
      </c>
      <c r="H11" s="21">
        <v>44915</v>
      </c>
      <c r="I11" s="59">
        <v>91</v>
      </c>
      <c r="J11" s="60">
        <v>505.56</v>
      </c>
      <c r="K11" s="60">
        <v>505.56</v>
      </c>
      <c r="L11" s="56">
        <v>303.336</v>
      </c>
      <c r="M11" s="57">
        <v>202.224</v>
      </c>
      <c r="N11" s="58">
        <v>0</v>
      </c>
      <c r="O11" s="58">
        <v>0</v>
      </c>
    </row>
    <row r="12" ht="18" customHeight="1" spans="1:15">
      <c r="A12" s="11">
        <v>5</v>
      </c>
      <c r="B12" s="12"/>
      <c r="C12" s="13" t="s">
        <v>30</v>
      </c>
      <c r="D12" s="14" t="s">
        <v>31</v>
      </c>
      <c r="E12" s="15">
        <v>10</v>
      </c>
      <c r="F12" s="15" t="s">
        <v>32</v>
      </c>
      <c r="G12" s="20">
        <v>2</v>
      </c>
      <c r="H12" s="21">
        <v>44915</v>
      </c>
      <c r="I12" s="59">
        <v>91</v>
      </c>
      <c r="J12" s="60">
        <v>505.56</v>
      </c>
      <c r="K12" s="60">
        <v>505.56</v>
      </c>
      <c r="L12" s="56">
        <v>303.336</v>
      </c>
      <c r="M12" s="57">
        <v>202.224</v>
      </c>
      <c r="N12" s="58">
        <v>0</v>
      </c>
      <c r="O12" s="58">
        <v>0</v>
      </c>
    </row>
    <row r="13" ht="18" customHeight="1" spans="1:15">
      <c r="A13" s="11">
        <v>6</v>
      </c>
      <c r="B13" s="12"/>
      <c r="C13" s="13" t="s">
        <v>33</v>
      </c>
      <c r="D13" s="13" t="s">
        <v>34</v>
      </c>
      <c r="E13" s="15">
        <v>10</v>
      </c>
      <c r="F13" s="15" t="s">
        <v>35</v>
      </c>
      <c r="G13" s="20">
        <v>2</v>
      </c>
      <c r="H13" s="21">
        <v>44915</v>
      </c>
      <c r="I13" s="59">
        <v>91</v>
      </c>
      <c r="J13" s="60">
        <v>505.56</v>
      </c>
      <c r="K13" s="60">
        <v>505.56</v>
      </c>
      <c r="L13" s="56">
        <v>303.336</v>
      </c>
      <c r="M13" s="57">
        <v>202.224</v>
      </c>
      <c r="N13" s="58">
        <v>0</v>
      </c>
      <c r="O13" s="58">
        <v>0</v>
      </c>
    </row>
    <row r="14" ht="18" customHeight="1" spans="1:15">
      <c r="A14" s="11">
        <v>7</v>
      </c>
      <c r="B14" s="12"/>
      <c r="C14" s="13" t="s">
        <v>36</v>
      </c>
      <c r="D14" s="14" t="s">
        <v>37</v>
      </c>
      <c r="E14" s="15">
        <v>10</v>
      </c>
      <c r="F14" s="15" t="s">
        <v>38</v>
      </c>
      <c r="G14" s="20">
        <v>2</v>
      </c>
      <c r="H14" s="21">
        <v>44915</v>
      </c>
      <c r="I14" s="59">
        <v>91</v>
      </c>
      <c r="J14" s="60">
        <v>505.56</v>
      </c>
      <c r="K14" s="60">
        <v>505.56</v>
      </c>
      <c r="L14" s="56">
        <v>303.336</v>
      </c>
      <c r="M14" s="57">
        <v>202.224</v>
      </c>
      <c r="N14" s="58">
        <v>0</v>
      </c>
      <c r="O14" s="58">
        <v>0</v>
      </c>
    </row>
    <row r="15" ht="18" customHeight="1" spans="1:15">
      <c r="A15" s="11">
        <v>8</v>
      </c>
      <c r="B15" s="12"/>
      <c r="C15" s="13" t="s">
        <v>39</v>
      </c>
      <c r="D15" s="14" t="s">
        <v>40</v>
      </c>
      <c r="E15" s="15">
        <v>10</v>
      </c>
      <c r="F15" s="15" t="s">
        <v>41</v>
      </c>
      <c r="G15" s="20">
        <v>2</v>
      </c>
      <c r="H15" s="21">
        <v>44915</v>
      </c>
      <c r="I15" s="59">
        <v>91</v>
      </c>
      <c r="J15" s="60">
        <v>505.56</v>
      </c>
      <c r="K15" s="60">
        <v>505.56</v>
      </c>
      <c r="L15" s="56">
        <v>303.336</v>
      </c>
      <c r="M15" s="57">
        <v>202.224</v>
      </c>
      <c r="N15" s="58">
        <v>0</v>
      </c>
      <c r="O15" s="58">
        <v>0</v>
      </c>
    </row>
    <row r="16" ht="18" customHeight="1" spans="1:15">
      <c r="A16" s="11">
        <v>9</v>
      </c>
      <c r="B16" s="12"/>
      <c r="C16" s="13" t="s">
        <v>42</v>
      </c>
      <c r="D16" s="13" t="s">
        <v>43</v>
      </c>
      <c r="E16" s="15">
        <v>10</v>
      </c>
      <c r="F16" s="15" t="s">
        <v>44</v>
      </c>
      <c r="G16" s="20">
        <v>2</v>
      </c>
      <c r="H16" s="21">
        <v>44915</v>
      </c>
      <c r="I16" s="59">
        <v>91</v>
      </c>
      <c r="J16" s="60">
        <v>505.56</v>
      </c>
      <c r="K16" s="60">
        <v>505.56</v>
      </c>
      <c r="L16" s="56">
        <v>303.336</v>
      </c>
      <c r="M16" s="57">
        <v>202.224</v>
      </c>
      <c r="N16" s="58">
        <v>0</v>
      </c>
      <c r="O16" s="58">
        <v>0</v>
      </c>
    </row>
    <row r="17" ht="18" customHeight="1" spans="1:15">
      <c r="A17" s="11">
        <v>10</v>
      </c>
      <c r="B17" s="12"/>
      <c r="C17" s="13" t="s">
        <v>45</v>
      </c>
      <c r="D17" s="14" t="s">
        <v>46</v>
      </c>
      <c r="E17" s="15">
        <v>10</v>
      </c>
      <c r="F17" s="15" t="s">
        <v>47</v>
      </c>
      <c r="G17" s="20">
        <v>2</v>
      </c>
      <c r="H17" s="21">
        <v>44915</v>
      </c>
      <c r="I17" s="59">
        <v>91</v>
      </c>
      <c r="J17" s="60">
        <v>505.56</v>
      </c>
      <c r="K17" s="60">
        <v>505.56</v>
      </c>
      <c r="L17" s="56">
        <v>303.336</v>
      </c>
      <c r="M17" s="57">
        <v>202.224</v>
      </c>
      <c r="N17" s="58">
        <v>0</v>
      </c>
      <c r="O17" s="58">
        <v>0</v>
      </c>
    </row>
    <row r="18" ht="18" customHeight="1" spans="1:15">
      <c r="A18" s="11">
        <v>11</v>
      </c>
      <c r="B18" s="12"/>
      <c r="C18" s="13" t="s">
        <v>48</v>
      </c>
      <c r="D18" s="14" t="s">
        <v>49</v>
      </c>
      <c r="E18" s="15">
        <v>10</v>
      </c>
      <c r="F18" s="15" t="s">
        <v>50</v>
      </c>
      <c r="G18" s="20">
        <v>2</v>
      </c>
      <c r="H18" s="21">
        <v>44915</v>
      </c>
      <c r="I18" s="59">
        <v>61</v>
      </c>
      <c r="J18" s="60">
        <v>338.89</v>
      </c>
      <c r="K18" s="60">
        <v>338.89</v>
      </c>
      <c r="L18" s="56">
        <v>203.334</v>
      </c>
      <c r="M18" s="57">
        <v>135.556</v>
      </c>
      <c r="N18" s="58">
        <v>0</v>
      </c>
      <c r="O18" s="58">
        <v>0</v>
      </c>
    </row>
    <row r="19" ht="18" customHeight="1" spans="1:15">
      <c r="A19" s="11">
        <v>12</v>
      </c>
      <c r="B19" s="12"/>
      <c r="C19" s="22" t="s">
        <v>51</v>
      </c>
      <c r="D19" s="12" t="s">
        <v>52</v>
      </c>
      <c r="E19" s="15">
        <v>20</v>
      </c>
      <c r="F19" s="15" t="s">
        <v>53</v>
      </c>
      <c r="G19" s="20">
        <v>2</v>
      </c>
      <c r="H19" s="21">
        <v>44915</v>
      </c>
      <c r="I19" s="59">
        <v>56</v>
      </c>
      <c r="J19" s="60">
        <v>622.22</v>
      </c>
      <c r="K19" s="60">
        <v>622.22</v>
      </c>
      <c r="L19" s="56">
        <v>373.332</v>
      </c>
      <c r="M19" s="57">
        <v>248.888</v>
      </c>
      <c r="N19" s="58">
        <v>0</v>
      </c>
      <c r="O19" s="58">
        <v>0</v>
      </c>
    </row>
    <row r="20" ht="18" customHeight="1" spans="1:15">
      <c r="A20" s="11">
        <v>13</v>
      </c>
      <c r="B20" s="12"/>
      <c r="C20" s="22" t="s">
        <v>54</v>
      </c>
      <c r="D20" s="14" t="s">
        <v>55</v>
      </c>
      <c r="E20" s="15">
        <v>20</v>
      </c>
      <c r="F20" s="15" t="s">
        <v>53</v>
      </c>
      <c r="G20" s="20">
        <v>2</v>
      </c>
      <c r="H20" s="21">
        <v>44915</v>
      </c>
      <c r="I20" s="59">
        <v>56</v>
      </c>
      <c r="J20" s="60">
        <v>622.22</v>
      </c>
      <c r="K20" s="60">
        <v>622.22</v>
      </c>
      <c r="L20" s="56">
        <v>373.332</v>
      </c>
      <c r="M20" s="57">
        <v>248.888</v>
      </c>
      <c r="N20" s="58">
        <v>0</v>
      </c>
      <c r="O20" s="58">
        <v>0</v>
      </c>
    </row>
    <row r="21" ht="25.95" customHeight="1" spans="1:15">
      <c r="A21" s="23" t="s">
        <v>56</v>
      </c>
      <c r="B21" s="23"/>
      <c r="C21" s="23"/>
      <c r="D21" s="23"/>
      <c r="E21" s="23"/>
      <c r="F21" s="23"/>
      <c r="G21" s="23"/>
      <c r="H21" s="23"/>
      <c r="I21" s="23"/>
      <c r="J21" s="61">
        <f>SUM(J8:J20)</f>
        <v>8473.42</v>
      </c>
      <c r="K21" s="61">
        <f>SUM(K8:K20)</f>
        <v>8473.42</v>
      </c>
      <c r="L21" s="61">
        <f>SUM(L8:L20)</f>
        <v>5084.052</v>
      </c>
      <c r="M21" s="61">
        <f>SUM(M8:M20)</f>
        <v>3389.368</v>
      </c>
      <c r="N21" s="61">
        <f>SUM(N8:N18)</f>
        <v>0</v>
      </c>
      <c r="O21" s="62">
        <v>0</v>
      </c>
    </row>
    <row r="22" ht="18" customHeight="1" spans="1:15">
      <c r="A22" s="11">
        <v>1</v>
      </c>
      <c r="B22" s="12" t="s">
        <v>57</v>
      </c>
      <c r="C22" s="24" t="s">
        <v>58</v>
      </c>
      <c r="D22" s="25" t="s">
        <v>59</v>
      </c>
      <c r="E22" s="24">
        <v>10</v>
      </c>
      <c r="F22" s="26" t="s">
        <v>60</v>
      </c>
      <c r="G22" s="27">
        <v>5.35</v>
      </c>
      <c r="H22" s="28">
        <v>44877</v>
      </c>
      <c r="I22" s="63">
        <v>52</v>
      </c>
      <c r="J22" s="64">
        <v>772.78</v>
      </c>
      <c r="K22" s="64">
        <v>772.78</v>
      </c>
      <c r="L22" s="65">
        <v>463.67</v>
      </c>
      <c r="M22" s="66">
        <v>309.11</v>
      </c>
      <c r="N22" s="58">
        <v>0</v>
      </c>
      <c r="O22" s="58">
        <v>0</v>
      </c>
    </row>
    <row r="23" ht="18" customHeight="1" spans="1:15">
      <c r="A23" s="11">
        <v>2</v>
      </c>
      <c r="B23" s="12"/>
      <c r="C23" s="24" t="s">
        <v>61</v>
      </c>
      <c r="D23" s="25" t="s">
        <v>62</v>
      </c>
      <c r="E23" s="24">
        <v>10</v>
      </c>
      <c r="F23" s="26" t="s">
        <v>63</v>
      </c>
      <c r="G23" s="27">
        <v>5.35</v>
      </c>
      <c r="H23" s="28">
        <v>44891</v>
      </c>
      <c r="I23" s="63">
        <v>66</v>
      </c>
      <c r="J23" s="64">
        <v>980.83</v>
      </c>
      <c r="K23" s="64">
        <v>980.83</v>
      </c>
      <c r="L23" s="65">
        <v>588.5</v>
      </c>
      <c r="M23" s="66">
        <v>392.33</v>
      </c>
      <c r="N23" s="58">
        <v>0</v>
      </c>
      <c r="O23" s="58">
        <v>0</v>
      </c>
    </row>
    <row r="24" ht="18" customHeight="1" spans="1:15">
      <c r="A24" s="11">
        <v>3</v>
      </c>
      <c r="B24" s="12"/>
      <c r="C24" s="24" t="s">
        <v>64</v>
      </c>
      <c r="D24" s="25" t="s">
        <v>65</v>
      </c>
      <c r="E24" s="24">
        <v>15</v>
      </c>
      <c r="F24" s="26" t="s">
        <v>66</v>
      </c>
      <c r="G24" s="27">
        <v>5.35</v>
      </c>
      <c r="H24" s="28">
        <v>44905</v>
      </c>
      <c r="I24" s="63">
        <v>80</v>
      </c>
      <c r="J24" s="64">
        <v>1783.33</v>
      </c>
      <c r="K24" s="64">
        <v>1783.33</v>
      </c>
      <c r="L24" s="65">
        <v>1070</v>
      </c>
      <c r="M24" s="66">
        <v>713.33</v>
      </c>
      <c r="N24" s="58">
        <v>0</v>
      </c>
      <c r="O24" s="58">
        <v>0</v>
      </c>
    </row>
    <row r="25" ht="18" customHeight="1" spans="1:15">
      <c r="A25" s="11">
        <v>4</v>
      </c>
      <c r="B25" s="12"/>
      <c r="C25" s="24" t="s">
        <v>67</v>
      </c>
      <c r="D25" s="25" t="s">
        <v>68</v>
      </c>
      <c r="E25" s="24">
        <v>10</v>
      </c>
      <c r="F25" s="26" t="s">
        <v>69</v>
      </c>
      <c r="G25" s="27">
        <v>2</v>
      </c>
      <c r="H25" s="28">
        <v>44915</v>
      </c>
      <c r="I25" s="63">
        <v>91</v>
      </c>
      <c r="J25" s="64">
        <v>505.555555555556</v>
      </c>
      <c r="K25" s="64">
        <v>505.555555555556</v>
      </c>
      <c r="L25" s="65">
        <v>303.33</v>
      </c>
      <c r="M25" s="66">
        <v>202.22</v>
      </c>
      <c r="N25" s="58">
        <v>0</v>
      </c>
      <c r="O25" s="58">
        <v>0</v>
      </c>
    </row>
    <row r="26" ht="18" customHeight="1" spans="1:15">
      <c r="A26" s="11">
        <v>5</v>
      </c>
      <c r="B26" s="12"/>
      <c r="C26" s="29" t="s">
        <v>70</v>
      </c>
      <c r="D26" s="30" t="s">
        <v>71</v>
      </c>
      <c r="E26" s="31">
        <v>15</v>
      </c>
      <c r="F26" s="29" t="s">
        <v>72</v>
      </c>
      <c r="G26" s="29">
        <v>2</v>
      </c>
      <c r="H26" s="28">
        <v>44915</v>
      </c>
      <c r="I26" s="63">
        <v>91</v>
      </c>
      <c r="J26" s="64">
        <v>758.333333333333</v>
      </c>
      <c r="K26" s="64">
        <v>758.333333333333</v>
      </c>
      <c r="L26" s="65">
        <v>455</v>
      </c>
      <c r="M26" s="66">
        <v>303.33</v>
      </c>
      <c r="N26" s="58">
        <v>0</v>
      </c>
      <c r="O26" s="58">
        <v>0</v>
      </c>
    </row>
    <row r="27" ht="18" customHeight="1" spans="1:15">
      <c r="A27" s="11">
        <v>6</v>
      </c>
      <c r="B27" s="12"/>
      <c r="C27" s="32" t="s">
        <v>73</v>
      </c>
      <c r="D27" s="33" t="s">
        <v>74</v>
      </c>
      <c r="E27" s="31">
        <v>10</v>
      </c>
      <c r="F27" s="29" t="s">
        <v>75</v>
      </c>
      <c r="G27" s="29">
        <v>2</v>
      </c>
      <c r="H27" s="28">
        <v>44915</v>
      </c>
      <c r="I27" s="63">
        <v>91</v>
      </c>
      <c r="J27" s="64">
        <v>505.555555555556</v>
      </c>
      <c r="K27" s="64">
        <v>505.555555555556</v>
      </c>
      <c r="L27" s="65">
        <v>303.34</v>
      </c>
      <c r="M27" s="66">
        <v>202.22</v>
      </c>
      <c r="N27" s="58">
        <v>0</v>
      </c>
      <c r="O27" s="58">
        <v>0</v>
      </c>
    </row>
    <row r="28" ht="18" customHeight="1" spans="1:15">
      <c r="A28" s="11">
        <v>7</v>
      </c>
      <c r="B28" s="12"/>
      <c r="C28" s="27" t="s">
        <v>76</v>
      </c>
      <c r="D28" s="27" t="s">
        <v>77</v>
      </c>
      <c r="E28" s="31">
        <v>10</v>
      </c>
      <c r="F28" s="29" t="s">
        <v>78</v>
      </c>
      <c r="G28" s="29">
        <v>2</v>
      </c>
      <c r="H28" s="28">
        <v>44915</v>
      </c>
      <c r="I28" s="63">
        <v>91</v>
      </c>
      <c r="J28" s="64">
        <v>505.555555555556</v>
      </c>
      <c r="K28" s="64">
        <v>505.555555555556</v>
      </c>
      <c r="L28" s="65">
        <v>303.34</v>
      </c>
      <c r="M28" s="66">
        <v>202.22</v>
      </c>
      <c r="N28" s="58">
        <v>0</v>
      </c>
      <c r="O28" s="58">
        <v>0</v>
      </c>
    </row>
    <row r="29" s="1" customFormat="1" ht="18" customHeight="1" spans="1:15">
      <c r="A29" s="34"/>
      <c r="B29" s="35"/>
      <c r="C29" s="35"/>
      <c r="D29" s="35"/>
      <c r="E29" s="35"/>
      <c r="F29" s="35"/>
      <c r="G29" s="35"/>
      <c r="H29" s="35"/>
      <c r="I29" s="67"/>
      <c r="J29" s="68">
        <f>SUM(J22:J28)</f>
        <v>5811.94</v>
      </c>
      <c r="K29" s="68">
        <f t="shared" ref="K29:O29" si="0">SUM(K22:K28)</f>
        <v>5811.94</v>
      </c>
      <c r="L29" s="68">
        <f t="shared" si="0"/>
        <v>3487.18</v>
      </c>
      <c r="M29" s="68">
        <f t="shared" si="0"/>
        <v>2324.76</v>
      </c>
      <c r="N29" s="68">
        <f t="shared" si="0"/>
        <v>0</v>
      </c>
      <c r="O29" s="68">
        <f t="shared" si="0"/>
        <v>0</v>
      </c>
    </row>
    <row r="30" ht="18" customHeight="1" spans="1:15">
      <c r="A30" s="11">
        <v>1</v>
      </c>
      <c r="B30" s="36" t="s">
        <v>79</v>
      </c>
      <c r="C30" s="29" t="s">
        <v>80</v>
      </c>
      <c r="D30" s="37" t="s">
        <v>81</v>
      </c>
      <c r="E30" s="38">
        <v>10</v>
      </c>
      <c r="F30" s="39" t="s">
        <v>82</v>
      </c>
      <c r="G30" s="40">
        <v>5.35</v>
      </c>
      <c r="H30" s="41">
        <v>44897</v>
      </c>
      <c r="I30" s="24">
        <v>62</v>
      </c>
      <c r="J30" s="69">
        <v>908.76</v>
      </c>
      <c r="K30" s="70">
        <v>908.76</v>
      </c>
      <c r="L30" s="69">
        <v>545.26</v>
      </c>
      <c r="M30" s="71">
        <v>363.5</v>
      </c>
      <c r="N30" s="58">
        <v>0</v>
      </c>
      <c r="O30" s="58">
        <v>0</v>
      </c>
    </row>
    <row r="31" ht="18" customHeight="1" spans="1:15">
      <c r="A31" s="11">
        <v>2</v>
      </c>
      <c r="B31" s="42"/>
      <c r="C31" s="29" t="s">
        <v>83</v>
      </c>
      <c r="D31" s="37" t="s">
        <v>84</v>
      </c>
      <c r="E31" s="38">
        <v>10</v>
      </c>
      <c r="F31" s="39" t="s">
        <v>26</v>
      </c>
      <c r="G31" s="40">
        <v>5.35</v>
      </c>
      <c r="H31" s="41">
        <v>44911</v>
      </c>
      <c r="I31" s="24">
        <v>76</v>
      </c>
      <c r="J31" s="69">
        <v>1113.97</v>
      </c>
      <c r="K31" s="70">
        <v>1113.97</v>
      </c>
      <c r="L31" s="69">
        <v>668.38</v>
      </c>
      <c r="M31" s="71">
        <v>445.59</v>
      </c>
      <c r="N31" s="58">
        <v>0</v>
      </c>
      <c r="O31" s="58">
        <v>0</v>
      </c>
    </row>
    <row r="32" s="1" customFormat="1" ht="18" customHeight="1" spans="1:15">
      <c r="A32" s="43"/>
      <c r="B32" s="44"/>
      <c r="C32" s="44"/>
      <c r="D32" s="44"/>
      <c r="E32" s="44"/>
      <c r="F32" s="44"/>
      <c r="G32" s="44"/>
      <c r="H32" s="44"/>
      <c r="I32" s="72"/>
      <c r="J32" s="68">
        <f t="shared" ref="J32:O32" si="1">SUM(J30:J31)</f>
        <v>2022.73</v>
      </c>
      <c r="K32" s="68">
        <f t="shared" si="1"/>
        <v>2022.73</v>
      </c>
      <c r="L32" s="62">
        <f t="shared" si="1"/>
        <v>1213.64</v>
      </c>
      <c r="M32" s="73">
        <f t="shared" si="1"/>
        <v>809.09</v>
      </c>
      <c r="N32" s="62">
        <f t="shared" si="1"/>
        <v>0</v>
      </c>
      <c r="O32" s="73">
        <f t="shared" si="1"/>
        <v>0</v>
      </c>
    </row>
    <row r="33" ht="18" customHeight="1" spans="1:15">
      <c r="A33" s="11">
        <v>1</v>
      </c>
      <c r="B33" s="12" t="s">
        <v>85</v>
      </c>
      <c r="C33" s="12" t="s">
        <v>86</v>
      </c>
      <c r="D33" s="12" t="s">
        <v>87</v>
      </c>
      <c r="E33" s="12">
        <v>20</v>
      </c>
      <c r="F33" s="12" t="s">
        <v>88</v>
      </c>
      <c r="G33" s="45">
        <v>2</v>
      </c>
      <c r="H33" s="46" t="s">
        <v>89</v>
      </c>
      <c r="I33" s="45">
        <v>91</v>
      </c>
      <c r="J33" s="74">
        <v>1011.11</v>
      </c>
      <c r="K33" s="74">
        <v>1011.11</v>
      </c>
      <c r="L33" s="75">
        <v>606.67</v>
      </c>
      <c r="M33" s="74">
        <v>404.44</v>
      </c>
      <c r="N33" s="58">
        <v>0</v>
      </c>
      <c r="O33" s="58">
        <v>0</v>
      </c>
    </row>
    <row r="34" ht="18" customHeight="1" spans="1:15">
      <c r="A34" s="11">
        <v>2</v>
      </c>
      <c r="B34" s="12"/>
      <c r="C34" s="12" t="s">
        <v>90</v>
      </c>
      <c r="D34" s="12" t="s">
        <v>91</v>
      </c>
      <c r="E34" s="12">
        <v>20</v>
      </c>
      <c r="F34" s="12" t="s">
        <v>92</v>
      </c>
      <c r="G34" s="45">
        <v>2</v>
      </c>
      <c r="H34" s="46" t="s">
        <v>89</v>
      </c>
      <c r="I34" s="45">
        <v>91</v>
      </c>
      <c r="J34" s="74">
        <v>1011.11</v>
      </c>
      <c r="K34" s="74">
        <v>1011.11</v>
      </c>
      <c r="L34" s="75">
        <v>606.67</v>
      </c>
      <c r="M34" s="74">
        <v>404.44</v>
      </c>
      <c r="N34" s="58">
        <v>0</v>
      </c>
      <c r="O34" s="58">
        <v>0</v>
      </c>
    </row>
    <row r="35" ht="18" customHeight="1" spans="1:15">
      <c r="A35" s="11">
        <v>3</v>
      </c>
      <c r="B35" s="12"/>
      <c r="C35" s="12" t="s">
        <v>93</v>
      </c>
      <c r="D35" s="12" t="s">
        <v>94</v>
      </c>
      <c r="E35" s="12">
        <v>20</v>
      </c>
      <c r="F35" s="12" t="s">
        <v>95</v>
      </c>
      <c r="G35" s="45">
        <v>2</v>
      </c>
      <c r="H35" s="46" t="s">
        <v>89</v>
      </c>
      <c r="I35" s="45">
        <v>91</v>
      </c>
      <c r="J35" s="74">
        <v>1011.11</v>
      </c>
      <c r="K35" s="74">
        <v>1011.11</v>
      </c>
      <c r="L35" s="75">
        <v>606.67</v>
      </c>
      <c r="M35" s="74">
        <v>404.44</v>
      </c>
      <c r="N35" s="58">
        <v>0</v>
      </c>
      <c r="O35" s="58">
        <v>0</v>
      </c>
    </row>
    <row r="36" ht="18" customHeight="1" spans="1:15">
      <c r="A36" s="11">
        <v>4</v>
      </c>
      <c r="B36" s="12"/>
      <c r="C36" s="12" t="s">
        <v>96</v>
      </c>
      <c r="D36" s="12" t="s">
        <v>97</v>
      </c>
      <c r="E36" s="12">
        <v>20</v>
      </c>
      <c r="F36" s="12" t="s">
        <v>98</v>
      </c>
      <c r="G36" s="45">
        <v>2</v>
      </c>
      <c r="H36" s="46" t="s">
        <v>89</v>
      </c>
      <c r="I36" s="45">
        <v>91</v>
      </c>
      <c r="J36" s="74">
        <v>1011.11</v>
      </c>
      <c r="K36" s="74">
        <v>1011.11</v>
      </c>
      <c r="L36" s="75">
        <v>606.67</v>
      </c>
      <c r="M36" s="74">
        <v>404.44</v>
      </c>
      <c r="N36" s="58">
        <v>0</v>
      </c>
      <c r="O36" s="58">
        <v>0</v>
      </c>
    </row>
    <row r="37" ht="18" customHeight="1" spans="1:15">
      <c r="A37" s="11">
        <v>5</v>
      </c>
      <c r="B37" s="12"/>
      <c r="C37" s="12" t="s">
        <v>99</v>
      </c>
      <c r="D37" s="12" t="s">
        <v>100</v>
      </c>
      <c r="E37" s="12">
        <v>20</v>
      </c>
      <c r="F37" s="12" t="s">
        <v>101</v>
      </c>
      <c r="G37" s="45">
        <v>2</v>
      </c>
      <c r="H37" s="46" t="s">
        <v>89</v>
      </c>
      <c r="I37" s="45">
        <v>91</v>
      </c>
      <c r="J37" s="74">
        <v>1011.11</v>
      </c>
      <c r="K37" s="74">
        <v>1011.11</v>
      </c>
      <c r="L37" s="75">
        <v>606.67</v>
      </c>
      <c r="M37" s="74">
        <v>404.44</v>
      </c>
      <c r="N37" s="58">
        <v>0</v>
      </c>
      <c r="O37" s="58">
        <v>0</v>
      </c>
    </row>
    <row r="38" ht="18" customHeight="1" spans="1:15">
      <c r="A38" s="11">
        <v>6</v>
      </c>
      <c r="B38" s="12"/>
      <c r="C38" s="12" t="s">
        <v>102</v>
      </c>
      <c r="D38" s="12" t="s">
        <v>49</v>
      </c>
      <c r="E38" s="12">
        <v>20</v>
      </c>
      <c r="F38" s="12" t="s">
        <v>103</v>
      </c>
      <c r="G38" s="45">
        <v>2</v>
      </c>
      <c r="H38" s="46" t="s">
        <v>89</v>
      </c>
      <c r="I38" s="45">
        <v>91</v>
      </c>
      <c r="J38" s="74">
        <v>1011.11</v>
      </c>
      <c r="K38" s="74">
        <v>1011.11</v>
      </c>
      <c r="L38" s="75">
        <v>606.67</v>
      </c>
      <c r="M38" s="74">
        <v>404.44</v>
      </c>
      <c r="N38" s="58">
        <v>0</v>
      </c>
      <c r="O38" s="58">
        <v>0</v>
      </c>
    </row>
    <row r="39" ht="18" customHeight="1" spans="1:15">
      <c r="A39" s="11">
        <v>7</v>
      </c>
      <c r="B39" s="12"/>
      <c r="C39" s="12" t="s">
        <v>104</v>
      </c>
      <c r="D39" s="12" t="s">
        <v>105</v>
      </c>
      <c r="E39" s="12">
        <v>20</v>
      </c>
      <c r="F39" s="12" t="s">
        <v>106</v>
      </c>
      <c r="G39" s="45">
        <v>2</v>
      </c>
      <c r="H39" s="46" t="s">
        <v>89</v>
      </c>
      <c r="I39" s="45">
        <v>91</v>
      </c>
      <c r="J39" s="74">
        <v>1011.11</v>
      </c>
      <c r="K39" s="74">
        <v>1011.11</v>
      </c>
      <c r="L39" s="75">
        <v>606.67</v>
      </c>
      <c r="M39" s="74">
        <v>404.44</v>
      </c>
      <c r="N39" s="58">
        <v>0</v>
      </c>
      <c r="O39" s="58">
        <v>0</v>
      </c>
    </row>
    <row r="40" ht="18" customHeight="1" spans="1:15">
      <c r="A40" s="11">
        <v>8</v>
      </c>
      <c r="B40" s="12"/>
      <c r="C40" s="12" t="s">
        <v>107</v>
      </c>
      <c r="D40" s="12" t="s">
        <v>108</v>
      </c>
      <c r="E40" s="12">
        <v>20</v>
      </c>
      <c r="F40" s="12" t="s">
        <v>106</v>
      </c>
      <c r="G40" s="45">
        <v>2</v>
      </c>
      <c r="H40" s="46" t="s">
        <v>89</v>
      </c>
      <c r="I40" s="45">
        <v>91</v>
      </c>
      <c r="J40" s="74">
        <v>1011.11</v>
      </c>
      <c r="K40" s="74">
        <v>1011.11</v>
      </c>
      <c r="L40" s="75">
        <v>606.67</v>
      </c>
      <c r="M40" s="74">
        <v>404.44</v>
      </c>
      <c r="N40" s="58">
        <v>0</v>
      </c>
      <c r="O40" s="58">
        <v>0</v>
      </c>
    </row>
    <row r="41" s="1" customFormat="1" ht="18" customHeight="1" spans="1:15">
      <c r="A41" s="34"/>
      <c r="B41" s="35"/>
      <c r="C41" s="35"/>
      <c r="D41" s="35"/>
      <c r="E41" s="35"/>
      <c r="F41" s="35"/>
      <c r="G41" s="35"/>
      <c r="H41" s="47"/>
      <c r="I41" s="67"/>
      <c r="J41" s="76">
        <v>8088.88</v>
      </c>
      <c r="K41" s="76">
        <v>8088.88</v>
      </c>
      <c r="L41" s="76">
        <v>4853.36</v>
      </c>
      <c r="M41" s="77">
        <v>3235.52</v>
      </c>
      <c r="N41" s="78">
        <v>0</v>
      </c>
      <c r="O41" s="76">
        <v>0</v>
      </c>
    </row>
    <row r="42" s="2" customFormat="1" ht="18" customHeight="1" spans="1:15">
      <c r="A42" s="11">
        <v>1</v>
      </c>
      <c r="B42" s="12" t="s">
        <v>109</v>
      </c>
      <c r="C42" s="13" t="s">
        <v>110</v>
      </c>
      <c r="D42" s="14" t="s">
        <v>111</v>
      </c>
      <c r="E42" s="48">
        <v>10</v>
      </c>
      <c r="F42" s="18" t="s">
        <v>112</v>
      </c>
      <c r="G42" s="49">
        <v>2</v>
      </c>
      <c r="H42" s="50" t="s">
        <v>89</v>
      </c>
      <c r="I42" s="51">
        <v>91</v>
      </c>
      <c r="J42" s="79">
        <v>505.56</v>
      </c>
      <c r="K42" s="79">
        <v>505.56</v>
      </c>
      <c r="L42" s="79">
        <v>303.34</v>
      </c>
      <c r="M42" s="80">
        <v>202.22</v>
      </c>
      <c r="N42" s="58">
        <v>0</v>
      </c>
      <c r="O42" s="58">
        <v>0</v>
      </c>
    </row>
    <row r="43" s="2" customFormat="1" ht="18" customHeight="1" spans="1:15">
      <c r="A43" s="11">
        <v>2</v>
      </c>
      <c r="B43" s="12"/>
      <c r="C43" s="22" t="s">
        <v>113</v>
      </c>
      <c r="D43" s="24" t="s">
        <v>114</v>
      </c>
      <c r="E43" s="48">
        <v>10</v>
      </c>
      <c r="F43" s="18" t="s">
        <v>115</v>
      </c>
      <c r="G43" s="49">
        <v>2</v>
      </c>
      <c r="H43" s="50" t="s">
        <v>89</v>
      </c>
      <c r="I43" s="51">
        <v>91</v>
      </c>
      <c r="J43" s="79">
        <v>505.56</v>
      </c>
      <c r="K43" s="79">
        <v>505.56</v>
      </c>
      <c r="L43" s="79">
        <v>303.34</v>
      </c>
      <c r="M43" s="80">
        <v>202.22</v>
      </c>
      <c r="N43" s="58">
        <v>0</v>
      </c>
      <c r="O43" s="58">
        <v>0</v>
      </c>
    </row>
    <row r="44" s="2" customFormat="1" ht="18" customHeight="1" spans="1:15">
      <c r="A44" s="11">
        <v>3</v>
      </c>
      <c r="B44" s="12"/>
      <c r="C44" s="22" t="s">
        <v>116</v>
      </c>
      <c r="D44" s="24" t="s">
        <v>117</v>
      </c>
      <c r="E44" s="48">
        <v>10</v>
      </c>
      <c r="F44" s="18" t="s">
        <v>118</v>
      </c>
      <c r="G44" s="49">
        <v>2</v>
      </c>
      <c r="H44" s="50" t="s">
        <v>89</v>
      </c>
      <c r="I44" s="51">
        <v>91</v>
      </c>
      <c r="J44" s="79">
        <v>505.56</v>
      </c>
      <c r="K44" s="79">
        <v>505.56</v>
      </c>
      <c r="L44" s="79">
        <v>303.34</v>
      </c>
      <c r="M44" s="80">
        <v>202.22</v>
      </c>
      <c r="N44" s="58">
        <v>0</v>
      </c>
      <c r="O44" s="58">
        <v>0</v>
      </c>
    </row>
    <row r="45" s="2" customFormat="1" ht="18" customHeight="1" spans="1:15">
      <c r="A45" s="11">
        <v>4</v>
      </c>
      <c r="B45" s="12"/>
      <c r="C45" s="22" t="s">
        <v>119</v>
      </c>
      <c r="D45" s="24" t="s">
        <v>120</v>
      </c>
      <c r="E45" s="48">
        <v>10</v>
      </c>
      <c r="F45" s="18" t="s">
        <v>78</v>
      </c>
      <c r="G45" s="49">
        <v>2</v>
      </c>
      <c r="H45" s="50" t="s">
        <v>89</v>
      </c>
      <c r="I45" s="51">
        <v>91</v>
      </c>
      <c r="J45" s="79">
        <v>505.56</v>
      </c>
      <c r="K45" s="79">
        <v>505.56</v>
      </c>
      <c r="L45" s="79">
        <v>303.34</v>
      </c>
      <c r="M45" s="80">
        <v>202.22</v>
      </c>
      <c r="N45" s="58">
        <v>0</v>
      </c>
      <c r="O45" s="58">
        <v>0</v>
      </c>
    </row>
    <row r="46" s="2" customFormat="1" ht="18" customHeight="1" spans="1:15">
      <c r="A46" s="11">
        <v>5</v>
      </c>
      <c r="B46" s="12"/>
      <c r="C46" s="22" t="s">
        <v>121</v>
      </c>
      <c r="D46" s="24" t="s">
        <v>122</v>
      </c>
      <c r="E46" s="48">
        <v>10</v>
      </c>
      <c r="F46" s="18" t="s">
        <v>123</v>
      </c>
      <c r="G46" s="49">
        <v>2</v>
      </c>
      <c r="H46" s="50" t="s">
        <v>89</v>
      </c>
      <c r="I46" s="51">
        <v>91</v>
      </c>
      <c r="J46" s="79">
        <v>505.56</v>
      </c>
      <c r="K46" s="79">
        <v>505.56</v>
      </c>
      <c r="L46" s="79">
        <v>303.34</v>
      </c>
      <c r="M46" s="80">
        <v>202.22</v>
      </c>
      <c r="N46" s="58">
        <v>0</v>
      </c>
      <c r="O46" s="58">
        <v>0</v>
      </c>
    </row>
    <row r="47" s="2" customFormat="1" ht="18" customHeight="1" spans="1:15">
      <c r="A47" s="11">
        <v>6</v>
      </c>
      <c r="B47" s="12"/>
      <c r="C47" s="22" t="s">
        <v>124</v>
      </c>
      <c r="D47" s="24" t="s">
        <v>125</v>
      </c>
      <c r="E47" s="48">
        <v>10</v>
      </c>
      <c r="F47" s="18" t="s">
        <v>126</v>
      </c>
      <c r="G47" s="49">
        <v>2</v>
      </c>
      <c r="H47" s="50" t="s">
        <v>89</v>
      </c>
      <c r="I47" s="51">
        <v>91</v>
      </c>
      <c r="J47" s="79">
        <v>505.56</v>
      </c>
      <c r="K47" s="79">
        <v>505.56</v>
      </c>
      <c r="L47" s="79">
        <v>303.34</v>
      </c>
      <c r="M47" s="80">
        <v>202.22</v>
      </c>
      <c r="N47" s="58">
        <v>0</v>
      </c>
      <c r="O47" s="58">
        <v>0</v>
      </c>
    </row>
    <row r="48" s="2" customFormat="1" ht="18" customHeight="1" spans="1:15">
      <c r="A48" s="11">
        <v>7</v>
      </c>
      <c r="B48" s="12"/>
      <c r="C48" s="22" t="s">
        <v>127</v>
      </c>
      <c r="D48" s="24" t="s">
        <v>128</v>
      </c>
      <c r="E48" s="48">
        <v>10</v>
      </c>
      <c r="F48" s="18" t="s">
        <v>123</v>
      </c>
      <c r="G48" s="49">
        <v>2</v>
      </c>
      <c r="H48" s="50" t="s">
        <v>89</v>
      </c>
      <c r="I48" s="51">
        <v>91</v>
      </c>
      <c r="J48" s="79">
        <v>505.56</v>
      </c>
      <c r="K48" s="79">
        <v>505.56</v>
      </c>
      <c r="L48" s="79">
        <v>303.34</v>
      </c>
      <c r="M48" s="80">
        <v>202.22</v>
      </c>
      <c r="N48" s="58">
        <v>0</v>
      </c>
      <c r="O48" s="58">
        <v>0</v>
      </c>
    </row>
    <row r="49" s="2" customFormat="1" ht="18" customHeight="1" spans="1:15">
      <c r="A49" s="11">
        <v>8</v>
      </c>
      <c r="B49" s="12"/>
      <c r="C49" s="22" t="s">
        <v>129</v>
      </c>
      <c r="D49" s="24" t="s">
        <v>130</v>
      </c>
      <c r="E49" s="48">
        <v>10</v>
      </c>
      <c r="F49" s="18" t="s">
        <v>123</v>
      </c>
      <c r="G49" s="49">
        <v>2</v>
      </c>
      <c r="H49" s="50" t="s">
        <v>89</v>
      </c>
      <c r="I49" s="51">
        <v>91</v>
      </c>
      <c r="J49" s="79">
        <v>505.56</v>
      </c>
      <c r="K49" s="79">
        <v>505.56</v>
      </c>
      <c r="L49" s="79">
        <v>303.34</v>
      </c>
      <c r="M49" s="80">
        <v>202.22</v>
      </c>
      <c r="N49" s="58">
        <v>0</v>
      </c>
      <c r="O49" s="58">
        <v>0</v>
      </c>
    </row>
    <row r="50" s="2" customFormat="1" ht="18" customHeight="1" spans="1:15">
      <c r="A50" s="11">
        <v>9</v>
      </c>
      <c r="B50" s="12"/>
      <c r="C50" s="22" t="s">
        <v>131</v>
      </c>
      <c r="D50" s="24" t="s">
        <v>132</v>
      </c>
      <c r="E50" s="48">
        <v>10</v>
      </c>
      <c r="F50" s="18" t="s">
        <v>133</v>
      </c>
      <c r="G50" s="49">
        <v>2</v>
      </c>
      <c r="H50" s="50" t="s">
        <v>89</v>
      </c>
      <c r="I50" s="51">
        <v>91</v>
      </c>
      <c r="J50" s="79">
        <v>505.56</v>
      </c>
      <c r="K50" s="79">
        <v>505.56</v>
      </c>
      <c r="L50" s="79">
        <v>303.34</v>
      </c>
      <c r="M50" s="80">
        <v>202.22</v>
      </c>
      <c r="N50" s="58">
        <v>0</v>
      </c>
      <c r="O50" s="58">
        <v>0</v>
      </c>
    </row>
    <row r="51" s="2" customFormat="1" ht="18" customHeight="1" spans="1:15">
      <c r="A51" s="11">
        <v>10</v>
      </c>
      <c r="B51" s="12"/>
      <c r="C51" s="22" t="s">
        <v>134</v>
      </c>
      <c r="D51" s="24" t="s">
        <v>135</v>
      </c>
      <c r="E51" s="48">
        <v>10</v>
      </c>
      <c r="F51" s="18" t="s">
        <v>136</v>
      </c>
      <c r="G51" s="49">
        <v>2</v>
      </c>
      <c r="H51" s="50" t="s">
        <v>89</v>
      </c>
      <c r="I51" s="51">
        <v>91</v>
      </c>
      <c r="J51" s="79">
        <v>505.56</v>
      </c>
      <c r="K51" s="79">
        <v>505.56</v>
      </c>
      <c r="L51" s="79">
        <v>303.34</v>
      </c>
      <c r="M51" s="80">
        <v>202.22</v>
      </c>
      <c r="N51" s="58">
        <v>0</v>
      </c>
      <c r="O51" s="58">
        <v>0</v>
      </c>
    </row>
    <row r="52" s="2" customFormat="1" ht="18" customHeight="1" spans="1:15">
      <c r="A52" s="11">
        <v>11</v>
      </c>
      <c r="B52" s="12"/>
      <c r="C52" s="22" t="s">
        <v>137</v>
      </c>
      <c r="D52" s="51" t="s">
        <v>138</v>
      </c>
      <c r="E52" s="48">
        <v>10</v>
      </c>
      <c r="F52" s="18" t="s">
        <v>123</v>
      </c>
      <c r="G52" s="49">
        <v>2</v>
      </c>
      <c r="H52" s="50" t="s">
        <v>89</v>
      </c>
      <c r="I52" s="51">
        <v>91</v>
      </c>
      <c r="J52" s="79">
        <v>505.56</v>
      </c>
      <c r="K52" s="79">
        <v>505.56</v>
      </c>
      <c r="L52" s="79">
        <v>303.34</v>
      </c>
      <c r="M52" s="80">
        <v>202.22</v>
      </c>
      <c r="N52" s="58">
        <v>0</v>
      </c>
      <c r="O52" s="58">
        <v>0</v>
      </c>
    </row>
    <row r="53" s="2" customFormat="1" ht="18" customHeight="1" spans="1:15">
      <c r="A53" s="11">
        <v>12</v>
      </c>
      <c r="B53" s="12"/>
      <c r="C53" s="22" t="s">
        <v>139</v>
      </c>
      <c r="D53" s="24" t="s">
        <v>140</v>
      </c>
      <c r="E53" s="48">
        <v>10</v>
      </c>
      <c r="F53" s="18" t="s">
        <v>141</v>
      </c>
      <c r="G53" s="49">
        <v>2</v>
      </c>
      <c r="H53" s="50" t="s">
        <v>89</v>
      </c>
      <c r="I53" s="51">
        <v>91</v>
      </c>
      <c r="J53" s="79">
        <v>505.56</v>
      </c>
      <c r="K53" s="79">
        <v>505.56</v>
      </c>
      <c r="L53" s="79">
        <v>303.34</v>
      </c>
      <c r="M53" s="80">
        <v>202.22</v>
      </c>
      <c r="N53" s="58">
        <v>0</v>
      </c>
      <c r="O53" s="58">
        <v>0</v>
      </c>
    </row>
    <row r="54" s="2" customFormat="1" ht="18" customHeight="1" spans="1:15">
      <c r="A54" s="11">
        <v>13</v>
      </c>
      <c r="B54" s="12"/>
      <c r="C54" s="22" t="s">
        <v>142</v>
      </c>
      <c r="D54" s="24" t="s">
        <v>143</v>
      </c>
      <c r="E54" s="48">
        <v>10</v>
      </c>
      <c r="F54" s="18" t="s">
        <v>136</v>
      </c>
      <c r="G54" s="49">
        <v>2</v>
      </c>
      <c r="H54" s="50" t="s">
        <v>89</v>
      </c>
      <c r="I54" s="51">
        <v>91</v>
      </c>
      <c r="J54" s="79">
        <v>505.56</v>
      </c>
      <c r="K54" s="79">
        <v>505.56</v>
      </c>
      <c r="L54" s="79">
        <v>303.34</v>
      </c>
      <c r="M54" s="80">
        <v>202.22</v>
      </c>
      <c r="N54" s="58">
        <v>0</v>
      </c>
      <c r="O54" s="58">
        <v>0</v>
      </c>
    </row>
    <row r="55" s="2" customFormat="1" ht="18" customHeight="1" spans="1:15">
      <c r="A55" s="11">
        <v>14</v>
      </c>
      <c r="B55" s="12"/>
      <c r="C55" s="22" t="s">
        <v>144</v>
      </c>
      <c r="D55" s="24" t="s">
        <v>145</v>
      </c>
      <c r="E55" s="48">
        <v>10</v>
      </c>
      <c r="F55" s="18" t="s">
        <v>146</v>
      </c>
      <c r="G55" s="49">
        <v>2</v>
      </c>
      <c r="H55" s="50" t="s">
        <v>89</v>
      </c>
      <c r="I55" s="51">
        <v>91</v>
      </c>
      <c r="J55" s="79">
        <v>505.56</v>
      </c>
      <c r="K55" s="79">
        <v>505.56</v>
      </c>
      <c r="L55" s="79">
        <v>303.34</v>
      </c>
      <c r="M55" s="80">
        <v>202.22</v>
      </c>
      <c r="N55" s="58">
        <v>0</v>
      </c>
      <c r="O55" s="58">
        <v>0</v>
      </c>
    </row>
    <row r="56" s="2" customFormat="1" ht="18" customHeight="1" spans="1:15">
      <c r="A56" s="11">
        <v>15</v>
      </c>
      <c r="B56" s="12"/>
      <c r="C56" s="22" t="s">
        <v>147</v>
      </c>
      <c r="D56" s="24" t="s">
        <v>148</v>
      </c>
      <c r="E56" s="48">
        <v>10</v>
      </c>
      <c r="F56" s="18" t="s">
        <v>123</v>
      </c>
      <c r="G56" s="49">
        <v>2</v>
      </c>
      <c r="H56" s="50" t="s">
        <v>89</v>
      </c>
      <c r="I56" s="51">
        <v>91</v>
      </c>
      <c r="J56" s="79">
        <v>505.56</v>
      </c>
      <c r="K56" s="79">
        <v>505.56</v>
      </c>
      <c r="L56" s="79">
        <v>303.34</v>
      </c>
      <c r="M56" s="80">
        <v>202.22</v>
      </c>
      <c r="N56" s="58">
        <v>0</v>
      </c>
      <c r="O56" s="58">
        <v>0</v>
      </c>
    </row>
    <row r="57" s="2" customFormat="1" ht="18" customHeight="1" spans="1:15">
      <c r="A57" s="11">
        <v>16</v>
      </c>
      <c r="B57" s="12"/>
      <c r="C57" s="22" t="s">
        <v>149</v>
      </c>
      <c r="D57" s="24" t="s">
        <v>150</v>
      </c>
      <c r="E57" s="48">
        <v>10</v>
      </c>
      <c r="F57" s="18" t="s">
        <v>151</v>
      </c>
      <c r="G57" s="49">
        <v>2</v>
      </c>
      <c r="H57" s="50" t="s">
        <v>89</v>
      </c>
      <c r="I57" s="51">
        <v>91</v>
      </c>
      <c r="J57" s="79">
        <v>505.56</v>
      </c>
      <c r="K57" s="79">
        <v>505.56</v>
      </c>
      <c r="L57" s="79">
        <v>303.34</v>
      </c>
      <c r="M57" s="80">
        <v>202.22</v>
      </c>
      <c r="N57" s="58">
        <v>0</v>
      </c>
      <c r="O57" s="58">
        <v>0</v>
      </c>
    </row>
    <row r="58" s="2" customFormat="1" ht="18" customHeight="1" spans="1:15">
      <c r="A58" s="11">
        <v>17</v>
      </c>
      <c r="B58" s="12"/>
      <c r="C58" s="22" t="s">
        <v>152</v>
      </c>
      <c r="D58" s="24" t="s">
        <v>43</v>
      </c>
      <c r="E58" s="48">
        <v>10</v>
      </c>
      <c r="F58" s="18" t="s">
        <v>151</v>
      </c>
      <c r="G58" s="49">
        <v>2</v>
      </c>
      <c r="H58" s="50" t="s">
        <v>89</v>
      </c>
      <c r="I58" s="51">
        <v>91</v>
      </c>
      <c r="J58" s="79">
        <v>505.56</v>
      </c>
      <c r="K58" s="79">
        <v>505.56</v>
      </c>
      <c r="L58" s="79">
        <v>303.34</v>
      </c>
      <c r="M58" s="80">
        <v>202.22</v>
      </c>
      <c r="N58" s="58">
        <v>0</v>
      </c>
      <c r="O58" s="58">
        <v>0</v>
      </c>
    </row>
    <row r="59" s="2" customFormat="1" ht="18" customHeight="1" spans="1:15">
      <c r="A59" s="11">
        <v>18</v>
      </c>
      <c r="B59" s="12"/>
      <c r="C59" s="22" t="s">
        <v>153</v>
      </c>
      <c r="D59" s="24" t="s">
        <v>154</v>
      </c>
      <c r="E59" s="48">
        <v>10</v>
      </c>
      <c r="F59" s="18" t="s">
        <v>146</v>
      </c>
      <c r="G59" s="49">
        <v>2</v>
      </c>
      <c r="H59" s="50" t="s">
        <v>89</v>
      </c>
      <c r="I59" s="51">
        <v>91</v>
      </c>
      <c r="J59" s="79">
        <v>505.56</v>
      </c>
      <c r="K59" s="79">
        <v>505.56</v>
      </c>
      <c r="L59" s="79">
        <v>303.34</v>
      </c>
      <c r="M59" s="80">
        <v>202.22</v>
      </c>
      <c r="N59" s="58">
        <v>0</v>
      </c>
      <c r="O59" s="58">
        <v>0</v>
      </c>
    </row>
    <row r="60" s="2" customFormat="1" ht="18" customHeight="1" spans="1:15">
      <c r="A60" s="11">
        <v>19</v>
      </c>
      <c r="B60" s="12"/>
      <c r="C60" s="22" t="s">
        <v>155</v>
      </c>
      <c r="D60" s="24" t="s">
        <v>156</v>
      </c>
      <c r="E60" s="48">
        <v>10</v>
      </c>
      <c r="F60" s="18" t="s">
        <v>146</v>
      </c>
      <c r="G60" s="49">
        <v>2</v>
      </c>
      <c r="H60" s="50" t="s">
        <v>89</v>
      </c>
      <c r="I60" s="51">
        <v>91</v>
      </c>
      <c r="J60" s="79">
        <v>505.56</v>
      </c>
      <c r="K60" s="79">
        <v>505.56</v>
      </c>
      <c r="L60" s="79">
        <v>303.34</v>
      </c>
      <c r="M60" s="80">
        <v>202.22</v>
      </c>
      <c r="N60" s="58">
        <v>0</v>
      </c>
      <c r="O60" s="58">
        <v>0</v>
      </c>
    </row>
    <row r="61" s="2" customFormat="1" ht="18" customHeight="1" spans="1:15">
      <c r="A61" s="11">
        <v>20</v>
      </c>
      <c r="B61" s="12"/>
      <c r="C61" s="22" t="s">
        <v>157</v>
      </c>
      <c r="D61" s="24" t="s">
        <v>158</v>
      </c>
      <c r="E61" s="48">
        <v>10</v>
      </c>
      <c r="F61" s="18" t="s">
        <v>151</v>
      </c>
      <c r="G61" s="49">
        <v>2</v>
      </c>
      <c r="H61" s="50" t="s">
        <v>89</v>
      </c>
      <c r="I61" s="51">
        <v>91</v>
      </c>
      <c r="J61" s="79">
        <v>505.56</v>
      </c>
      <c r="K61" s="79">
        <v>505.56</v>
      </c>
      <c r="L61" s="79">
        <v>303.34</v>
      </c>
      <c r="M61" s="80">
        <v>202.22</v>
      </c>
      <c r="N61" s="58">
        <v>0</v>
      </c>
      <c r="O61" s="58">
        <v>0</v>
      </c>
    </row>
    <row r="62" s="2" customFormat="1" ht="18" customHeight="1" spans="1:15">
      <c r="A62" s="11">
        <v>21</v>
      </c>
      <c r="B62" s="12"/>
      <c r="C62" s="22" t="s">
        <v>159</v>
      </c>
      <c r="D62" s="24" t="s">
        <v>160</v>
      </c>
      <c r="E62" s="48">
        <v>10</v>
      </c>
      <c r="F62" s="18" t="s">
        <v>161</v>
      </c>
      <c r="G62" s="49">
        <v>2</v>
      </c>
      <c r="H62" s="50" t="s">
        <v>89</v>
      </c>
      <c r="I62" s="51">
        <v>91</v>
      </c>
      <c r="J62" s="79">
        <v>505.56</v>
      </c>
      <c r="K62" s="79">
        <v>505.56</v>
      </c>
      <c r="L62" s="79">
        <v>303.34</v>
      </c>
      <c r="M62" s="80">
        <v>202.22</v>
      </c>
      <c r="N62" s="58">
        <v>0</v>
      </c>
      <c r="O62" s="58">
        <v>0</v>
      </c>
    </row>
    <row r="63" s="2" customFormat="1" ht="18" customHeight="1" spans="1:15">
      <c r="A63" s="11">
        <v>22</v>
      </c>
      <c r="B63" s="12"/>
      <c r="C63" s="22" t="s">
        <v>162</v>
      </c>
      <c r="D63" s="24" t="s">
        <v>163</v>
      </c>
      <c r="E63" s="48">
        <v>10</v>
      </c>
      <c r="F63" s="18" t="s">
        <v>164</v>
      </c>
      <c r="G63" s="49">
        <v>2</v>
      </c>
      <c r="H63" s="50" t="s">
        <v>89</v>
      </c>
      <c r="I63" s="51">
        <v>91</v>
      </c>
      <c r="J63" s="79">
        <v>505.56</v>
      </c>
      <c r="K63" s="79">
        <v>505.56</v>
      </c>
      <c r="L63" s="79">
        <v>303.34</v>
      </c>
      <c r="M63" s="80">
        <v>202.22</v>
      </c>
      <c r="N63" s="58">
        <v>0</v>
      </c>
      <c r="O63" s="58">
        <v>0</v>
      </c>
    </row>
    <row r="64" s="2" customFormat="1" ht="18" customHeight="1" spans="1:15">
      <c r="A64" s="11">
        <v>23</v>
      </c>
      <c r="B64" s="12"/>
      <c r="C64" s="22" t="s">
        <v>165</v>
      </c>
      <c r="D64" s="51" t="s">
        <v>166</v>
      </c>
      <c r="E64" s="48">
        <v>10</v>
      </c>
      <c r="F64" s="18" t="s">
        <v>167</v>
      </c>
      <c r="G64" s="49">
        <v>2</v>
      </c>
      <c r="H64" s="50" t="s">
        <v>89</v>
      </c>
      <c r="I64" s="51">
        <v>91</v>
      </c>
      <c r="J64" s="79">
        <v>505.56</v>
      </c>
      <c r="K64" s="79">
        <v>505.56</v>
      </c>
      <c r="L64" s="79">
        <v>303.34</v>
      </c>
      <c r="M64" s="80">
        <v>202.22</v>
      </c>
      <c r="N64" s="58">
        <v>0</v>
      </c>
      <c r="O64" s="58">
        <v>0</v>
      </c>
    </row>
    <row r="65" s="2" customFormat="1" ht="18" customHeight="1" spans="1:15">
      <c r="A65" s="11">
        <v>24</v>
      </c>
      <c r="B65" s="12"/>
      <c r="C65" s="22" t="s">
        <v>168</v>
      </c>
      <c r="D65" s="24" t="s">
        <v>169</v>
      </c>
      <c r="E65" s="48">
        <v>20</v>
      </c>
      <c r="F65" s="18" t="s">
        <v>170</v>
      </c>
      <c r="G65" s="49">
        <v>2</v>
      </c>
      <c r="H65" s="50" t="s">
        <v>89</v>
      </c>
      <c r="I65" s="51">
        <v>91</v>
      </c>
      <c r="J65" s="79">
        <v>1011.11</v>
      </c>
      <c r="K65" s="79">
        <v>1011.11</v>
      </c>
      <c r="L65" s="79">
        <v>606.67</v>
      </c>
      <c r="M65" s="80">
        <v>404.44</v>
      </c>
      <c r="N65" s="58">
        <v>0</v>
      </c>
      <c r="O65" s="58">
        <v>0</v>
      </c>
    </row>
    <row r="66" s="2" customFormat="1" ht="18" customHeight="1" spans="1:15">
      <c r="A66" s="11">
        <v>25</v>
      </c>
      <c r="B66" s="12"/>
      <c r="C66" s="22" t="s">
        <v>171</v>
      </c>
      <c r="D66" s="24" t="s">
        <v>172</v>
      </c>
      <c r="E66" s="48">
        <v>10</v>
      </c>
      <c r="F66" s="18" t="s">
        <v>123</v>
      </c>
      <c r="G66" s="49">
        <v>2</v>
      </c>
      <c r="H66" s="50" t="s">
        <v>89</v>
      </c>
      <c r="I66" s="51">
        <v>91</v>
      </c>
      <c r="J66" s="79">
        <v>505.56</v>
      </c>
      <c r="K66" s="79">
        <v>505.56</v>
      </c>
      <c r="L66" s="79">
        <v>303.34</v>
      </c>
      <c r="M66" s="80">
        <v>202.22</v>
      </c>
      <c r="N66" s="58">
        <v>0</v>
      </c>
      <c r="O66" s="58">
        <v>0</v>
      </c>
    </row>
    <row r="67" s="2" customFormat="1" ht="18" customHeight="1" spans="1:15">
      <c r="A67" s="11">
        <v>26</v>
      </c>
      <c r="B67" s="12"/>
      <c r="C67" s="22" t="s">
        <v>173</v>
      </c>
      <c r="D67" s="24" t="s">
        <v>174</v>
      </c>
      <c r="E67" s="48">
        <v>10</v>
      </c>
      <c r="F67" s="18" t="s">
        <v>175</v>
      </c>
      <c r="G67" s="49">
        <v>2</v>
      </c>
      <c r="H67" s="50" t="s">
        <v>89</v>
      </c>
      <c r="I67" s="51">
        <v>91</v>
      </c>
      <c r="J67" s="79">
        <v>505.56</v>
      </c>
      <c r="K67" s="79">
        <v>505.56</v>
      </c>
      <c r="L67" s="79">
        <v>303.34</v>
      </c>
      <c r="M67" s="80">
        <v>202.22</v>
      </c>
      <c r="N67" s="58">
        <v>0</v>
      </c>
      <c r="O67" s="58">
        <v>0</v>
      </c>
    </row>
    <row r="68" s="2" customFormat="1" ht="18" customHeight="1" spans="1:15">
      <c r="A68" s="11">
        <v>27</v>
      </c>
      <c r="B68" s="12"/>
      <c r="C68" s="22" t="s">
        <v>176</v>
      </c>
      <c r="D68" s="24" t="s">
        <v>177</v>
      </c>
      <c r="E68" s="48">
        <v>10</v>
      </c>
      <c r="F68" s="18" t="s">
        <v>178</v>
      </c>
      <c r="G68" s="49">
        <v>2</v>
      </c>
      <c r="H68" s="50" t="s">
        <v>89</v>
      </c>
      <c r="I68" s="51">
        <v>91</v>
      </c>
      <c r="J68" s="79">
        <v>505.56</v>
      </c>
      <c r="K68" s="79">
        <v>505.56</v>
      </c>
      <c r="L68" s="79">
        <v>303.34</v>
      </c>
      <c r="M68" s="80">
        <v>202.22</v>
      </c>
      <c r="N68" s="58">
        <v>0</v>
      </c>
      <c r="O68" s="58">
        <v>0</v>
      </c>
    </row>
    <row r="69" s="2" customFormat="1" ht="18" customHeight="1" spans="1:15">
      <c r="A69" s="11">
        <v>28</v>
      </c>
      <c r="B69" s="12"/>
      <c r="C69" s="22" t="s">
        <v>179</v>
      </c>
      <c r="D69" s="24" t="s">
        <v>180</v>
      </c>
      <c r="E69" s="51">
        <v>10</v>
      </c>
      <c r="F69" s="51" t="s">
        <v>181</v>
      </c>
      <c r="G69" s="49">
        <v>2</v>
      </c>
      <c r="H69" s="50" t="s">
        <v>89</v>
      </c>
      <c r="I69" s="51">
        <v>91</v>
      </c>
      <c r="J69" s="79">
        <v>505.56</v>
      </c>
      <c r="K69" s="79">
        <v>505.56</v>
      </c>
      <c r="L69" s="79">
        <v>303.34</v>
      </c>
      <c r="M69" s="80">
        <v>202.22</v>
      </c>
      <c r="N69" s="58">
        <v>0</v>
      </c>
      <c r="O69" s="58">
        <v>0</v>
      </c>
    </row>
    <row r="70" s="2" customFormat="1" ht="18" customHeight="1" spans="1:15">
      <c r="A70" s="11">
        <v>29</v>
      </c>
      <c r="B70" s="12"/>
      <c r="C70" s="22" t="s">
        <v>182</v>
      </c>
      <c r="D70" s="51" t="s">
        <v>183</v>
      </c>
      <c r="E70" s="51">
        <v>10</v>
      </c>
      <c r="F70" s="51" t="s">
        <v>181</v>
      </c>
      <c r="G70" s="49">
        <v>2</v>
      </c>
      <c r="H70" s="50" t="s">
        <v>89</v>
      </c>
      <c r="I70" s="51">
        <v>91</v>
      </c>
      <c r="J70" s="79">
        <v>505.56</v>
      </c>
      <c r="K70" s="79">
        <v>505.56</v>
      </c>
      <c r="L70" s="79">
        <v>303.34</v>
      </c>
      <c r="M70" s="80">
        <v>202.22</v>
      </c>
      <c r="N70" s="58">
        <v>0</v>
      </c>
      <c r="O70" s="58">
        <v>0</v>
      </c>
    </row>
    <row r="71" s="2" customFormat="1" ht="18" customHeight="1" spans="1:15">
      <c r="A71" s="11">
        <v>30</v>
      </c>
      <c r="B71" s="12"/>
      <c r="C71" s="22" t="s">
        <v>184</v>
      </c>
      <c r="D71" s="24" t="s">
        <v>185</v>
      </c>
      <c r="E71" s="51">
        <v>10</v>
      </c>
      <c r="F71" s="51" t="s">
        <v>186</v>
      </c>
      <c r="G71" s="49">
        <v>2</v>
      </c>
      <c r="H71" s="50" t="s">
        <v>89</v>
      </c>
      <c r="I71" s="51">
        <v>91</v>
      </c>
      <c r="J71" s="79">
        <v>505.56</v>
      </c>
      <c r="K71" s="79">
        <v>505.56</v>
      </c>
      <c r="L71" s="79">
        <v>303.34</v>
      </c>
      <c r="M71" s="80">
        <v>202.22</v>
      </c>
      <c r="N71" s="58">
        <v>0</v>
      </c>
      <c r="O71" s="58">
        <v>0</v>
      </c>
    </row>
    <row r="72" s="2" customFormat="1" ht="18" customHeight="1" spans="1:15">
      <c r="A72" s="11">
        <v>31</v>
      </c>
      <c r="B72" s="12"/>
      <c r="C72" s="51" t="s">
        <v>187</v>
      </c>
      <c r="D72" s="24" t="s">
        <v>188</v>
      </c>
      <c r="E72" s="51">
        <v>20</v>
      </c>
      <c r="F72" s="51" t="s">
        <v>170</v>
      </c>
      <c r="G72" s="49">
        <v>2</v>
      </c>
      <c r="H72" s="50" t="s">
        <v>89</v>
      </c>
      <c r="I72" s="51">
        <v>90</v>
      </c>
      <c r="J72" s="79">
        <v>1000</v>
      </c>
      <c r="K72" s="79">
        <v>1000</v>
      </c>
      <c r="L72" s="79">
        <v>600</v>
      </c>
      <c r="M72" s="80">
        <v>400</v>
      </c>
      <c r="N72" s="58">
        <v>0</v>
      </c>
      <c r="O72" s="58">
        <v>0</v>
      </c>
    </row>
    <row r="73" s="2" customFormat="1" ht="18" customHeight="1" spans="1:15">
      <c r="A73" s="11">
        <v>32</v>
      </c>
      <c r="B73" s="12"/>
      <c r="C73" s="22" t="s">
        <v>189</v>
      </c>
      <c r="D73" s="24" t="s">
        <v>190</v>
      </c>
      <c r="E73" s="51">
        <v>10</v>
      </c>
      <c r="F73" s="51" t="s">
        <v>191</v>
      </c>
      <c r="G73" s="49">
        <v>2</v>
      </c>
      <c r="H73" s="50" t="s">
        <v>89</v>
      </c>
      <c r="I73" s="51">
        <v>89</v>
      </c>
      <c r="J73" s="79">
        <v>494.44</v>
      </c>
      <c r="K73" s="79">
        <v>494.44</v>
      </c>
      <c r="L73" s="79">
        <v>296.66</v>
      </c>
      <c r="M73" s="80">
        <v>197.78</v>
      </c>
      <c r="N73" s="58">
        <v>0</v>
      </c>
      <c r="O73" s="58">
        <v>0</v>
      </c>
    </row>
    <row r="74" s="2" customFormat="1" ht="18" customHeight="1" spans="1:15">
      <c r="A74" s="11">
        <v>33</v>
      </c>
      <c r="B74" s="12"/>
      <c r="C74" s="22" t="s">
        <v>192</v>
      </c>
      <c r="D74" s="24" t="s">
        <v>193</v>
      </c>
      <c r="E74" s="51">
        <v>10</v>
      </c>
      <c r="F74" s="51" t="s">
        <v>194</v>
      </c>
      <c r="G74" s="49">
        <v>2</v>
      </c>
      <c r="H74" s="50" t="s">
        <v>89</v>
      </c>
      <c r="I74" s="51">
        <v>89</v>
      </c>
      <c r="J74" s="79">
        <v>494.44</v>
      </c>
      <c r="K74" s="79">
        <v>494.44</v>
      </c>
      <c r="L74" s="79">
        <v>296.66</v>
      </c>
      <c r="M74" s="80">
        <v>197.78</v>
      </c>
      <c r="N74" s="58">
        <v>0</v>
      </c>
      <c r="O74" s="58">
        <v>0</v>
      </c>
    </row>
    <row r="75" s="2" customFormat="1" ht="18" customHeight="1" spans="1:15">
      <c r="A75" s="11">
        <v>34</v>
      </c>
      <c r="B75" s="12"/>
      <c r="C75" s="22" t="s">
        <v>195</v>
      </c>
      <c r="D75" s="24" t="s">
        <v>196</v>
      </c>
      <c r="E75" s="51">
        <v>10</v>
      </c>
      <c r="F75" s="51" t="s">
        <v>197</v>
      </c>
      <c r="G75" s="49">
        <v>2</v>
      </c>
      <c r="H75" s="50" t="s">
        <v>89</v>
      </c>
      <c r="I75" s="51">
        <v>89</v>
      </c>
      <c r="J75" s="79">
        <v>494.44</v>
      </c>
      <c r="K75" s="79">
        <v>494.44</v>
      </c>
      <c r="L75" s="79">
        <v>296.66</v>
      </c>
      <c r="M75" s="80">
        <v>197.78</v>
      </c>
      <c r="N75" s="58">
        <v>0</v>
      </c>
      <c r="O75" s="58">
        <v>0</v>
      </c>
    </row>
    <row r="76" s="2" customFormat="1" ht="18" customHeight="1" spans="1:15">
      <c r="A76" s="11">
        <v>35</v>
      </c>
      <c r="B76" s="12"/>
      <c r="C76" s="22" t="s">
        <v>198</v>
      </c>
      <c r="D76" s="24" t="s">
        <v>199</v>
      </c>
      <c r="E76" s="51">
        <v>10</v>
      </c>
      <c r="F76" s="51" t="s">
        <v>200</v>
      </c>
      <c r="G76" s="49">
        <v>2</v>
      </c>
      <c r="H76" s="50" t="s">
        <v>89</v>
      </c>
      <c r="I76" s="51">
        <v>86</v>
      </c>
      <c r="J76" s="79">
        <v>477.78</v>
      </c>
      <c r="K76" s="79">
        <v>477.78</v>
      </c>
      <c r="L76" s="79">
        <v>286.67</v>
      </c>
      <c r="M76" s="80">
        <v>191.11</v>
      </c>
      <c r="N76" s="58">
        <v>0</v>
      </c>
      <c r="O76" s="58">
        <v>0</v>
      </c>
    </row>
    <row r="77" s="2" customFormat="1" ht="18" customHeight="1" spans="1:15">
      <c r="A77" s="11">
        <v>36</v>
      </c>
      <c r="B77" s="12"/>
      <c r="C77" s="22" t="s">
        <v>201</v>
      </c>
      <c r="D77" s="24" t="s">
        <v>202</v>
      </c>
      <c r="E77" s="51">
        <v>10</v>
      </c>
      <c r="F77" s="81" t="s">
        <v>203</v>
      </c>
      <c r="G77" s="49">
        <v>2</v>
      </c>
      <c r="H77" s="50" t="s">
        <v>89</v>
      </c>
      <c r="I77" s="51">
        <v>73</v>
      </c>
      <c r="J77" s="79">
        <v>405.56</v>
      </c>
      <c r="K77" s="79">
        <v>405.56</v>
      </c>
      <c r="L77" s="79">
        <v>243.34</v>
      </c>
      <c r="M77" s="80">
        <v>162.22</v>
      </c>
      <c r="N77" s="58">
        <v>0</v>
      </c>
      <c r="O77" s="58">
        <v>0</v>
      </c>
    </row>
    <row r="78" s="2" customFormat="1" ht="18" customHeight="1" spans="1:15">
      <c r="A78" s="11">
        <v>37</v>
      </c>
      <c r="B78" s="12"/>
      <c r="C78" s="22" t="s">
        <v>204</v>
      </c>
      <c r="D78" s="24" t="s">
        <v>205</v>
      </c>
      <c r="E78" s="51">
        <v>10</v>
      </c>
      <c r="F78" s="81" t="s">
        <v>206</v>
      </c>
      <c r="G78" s="49">
        <v>2</v>
      </c>
      <c r="H78" s="50" t="s">
        <v>89</v>
      </c>
      <c r="I78" s="51">
        <v>62</v>
      </c>
      <c r="J78" s="79">
        <v>344.44</v>
      </c>
      <c r="K78" s="79">
        <v>344.44</v>
      </c>
      <c r="L78" s="79">
        <v>206.66</v>
      </c>
      <c r="M78" s="80">
        <v>137.78</v>
      </c>
      <c r="N78" s="58">
        <v>0</v>
      </c>
      <c r="O78" s="58">
        <v>0</v>
      </c>
    </row>
    <row r="79" s="2" customFormat="1" ht="18" customHeight="1" spans="1:15">
      <c r="A79" s="11">
        <v>38</v>
      </c>
      <c r="B79" s="12"/>
      <c r="C79" s="22" t="s">
        <v>207</v>
      </c>
      <c r="D79" s="24" t="s">
        <v>208</v>
      </c>
      <c r="E79" s="51">
        <v>10</v>
      </c>
      <c r="F79" s="81" t="s">
        <v>209</v>
      </c>
      <c r="G79" s="49">
        <v>2</v>
      </c>
      <c r="H79" s="50" t="s">
        <v>89</v>
      </c>
      <c r="I79" s="51">
        <v>57</v>
      </c>
      <c r="J79" s="79">
        <v>316.67</v>
      </c>
      <c r="K79" s="79">
        <v>316.67</v>
      </c>
      <c r="L79" s="79">
        <v>190</v>
      </c>
      <c r="M79" s="80">
        <v>126.67</v>
      </c>
      <c r="N79" s="58">
        <v>0</v>
      </c>
      <c r="O79" s="58">
        <v>0</v>
      </c>
    </row>
    <row r="80" s="2" customFormat="1" ht="18" customHeight="1" spans="1:15">
      <c r="A80" s="11">
        <v>39</v>
      </c>
      <c r="B80" s="12"/>
      <c r="C80" s="22" t="s">
        <v>210</v>
      </c>
      <c r="D80" s="24" t="s">
        <v>211</v>
      </c>
      <c r="E80" s="51">
        <v>10</v>
      </c>
      <c r="F80" s="82" t="s">
        <v>212</v>
      </c>
      <c r="G80" s="49">
        <v>2</v>
      </c>
      <c r="H80" s="50" t="s">
        <v>89</v>
      </c>
      <c r="I80" s="51">
        <v>54</v>
      </c>
      <c r="J80" s="79">
        <v>300</v>
      </c>
      <c r="K80" s="79">
        <v>300</v>
      </c>
      <c r="L80" s="79">
        <v>180</v>
      </c>
      <c r="M80" s="80">
        <v>120</v>
      </c>
      <c r="N80" s="58">
        <v>0</v>
      </c>
      <c r="O80" s="58">
        <v>0</v>
      </c>
    </row>
    <row r="81" s="2" customFormat="1" ht="18" customHeight="1" spans="1:15">
      <c r="A81" s="11">
        <v>40</v>
      </c>
      <c r="B81" s="12"/>
      <c r="C81" s="22" t="s">
        <v>213</v>
      </c>
      <c r="D81" s="24" t="s">
        <v>214</v>
      </c>
      <c r="E81" s="51">
        <v>10</v>
      </c>
      <c r="F81" s="81" t="s">
        <v>215</v>
      </c>
      <c r="G81" s="49">
        <v>2</v>
      </c>
      <c r="H81" s="50" t="s">
        <v>89</v>
      </c>
      <c r="I81" s="51">
        <v>49</v>
      </c>
      <c r="J81" s="79">
        <v>272.22</v>
      </c>
      <c r="K81" s="79">
        <v>272.22</v>
      </c>
      <c r="L81" s="79">
        <v>163.33</v>
      </c>
      <c r="M81" s="80">
        <v>108.89</v>
      </c>
      <c r="N81" s="58">
        <v>0</v>
      </c>
      <c r="O81" s="58">
        <v>0</v>
      </c>
    </row>
    <row r="82" s="2" customFormat="1" ht="18" customHeight="1" spans="1:15">
      <c r="A82" s="11">
        <v>41</v>
      </c>
      <c r="B82" s="12"/>
      <c r="C82" s="22" t="s">
        <v>216</v>
      </c>
      <c r="D82" s="24" t="s">
        <v>217</v>
      </c>
      <c r="E82" s="51">
        <v>10</v>
      </c>
      <c r="F82" s="81" t="s">
        <v>218</v>
      </c>
      <c r="G82" s="49">
        <v>2</v>
      </c>
      <c r="H82" s="50" t="s">
        <v>89</v>
      </c>
      <c r="I82" s="51">
        <v>22</v>
      </c>
      <c r="J82" s="79">
        <v>122.22</v>
      </c>
      <c r="K82" s="79">
        <v>122.22</v>
      </c>
      <c r="L82" s="79">
        <v>73.33</v>
      </c>
      <c r="M82" s="80">
        <v>48.89</v>
      </c>
      <c r="N82" s="58">
        <v>0</v>
      </c>
      <c r="O82" s="58">
        <v>0</v>
      </c>
    </row>
    <row r="83" s="1" customFormat="1" ht="18" customHeight="1" spans="1:15">
      <c r="A83" s="83"/>
      <c r="B83" s="83"/>
      <c r="C83" s="83"/>
      <c r="D83" s="83"/>
      <c r="E83" s="83"/>
      <c r="F83" s="83"/>
      <c r="G83" s="83"/>
      <c r="H83" s="84"/>
      <c r="I83" s="83"/>
      <c r="J83" s="98">
        <v>20394.56</v>
      </c>
      <c r="K83" s="99">
        <v>20394.56</v>
      </c>
      <c r="L83" s="98">
        <v>12236.84</v>
      </c>
      <c r="M83" s="99">
        <v>8157.72</v>
      </c>
      <c r="N83" s="62">
        <f>SUM(N76:N82)</f>
        <v>0</v>
      </c>
      <c r="O83" s="73">
        <f>SUM(O76:O82)</f>
        <v>0</v>
      </c>
    </row>
    <row r="84" s="2" customFormat="1" ht="18" customHeight="1" spans="1:15">
      <c r="A84" s="11">
        <v>1</v>
      </c>
      <c r="B84" s="85" t="s">
        <v>219</v>
      </c>
      <c r="C84" s="86" t="s">
        <v>220</v>
      </c>
      <c r="D84" s="87" t="s">
        <v>221</v>
      </c>
      <c r="E84" s="88">
        <v>20</v>
      </c>
      <c r="F84" s="88" t="s">
        <v>222</v>
      </c>
      <c r="G84" s="89">
        <v>2</v>
      </c>
      <c r="H84" s="90">
        <v>44910</v>
      </c>
      <c r="I84" s="100">
        <v>68</v>
      </c>
      <c r="J84" s="101">
        <v>745.21</v>
      </c>
      <c r="K84" s="101">
        <v>745.21</v>
      </c>
      <c r="L84" s="102">
        <f>K84*0.6</f>
        <v>447.126</v>
      </c>
      <c r="M84" s="103">
        <f>K84-L84</f>
        <v>298.084</v>
      </c>
      <c r="N84" s="58">
        <v>0</v>
      </c>
      <c r="O84" s="58">
        <v>0</v>
      </c>
    </row>
    <row r="85" s="2" customFormat="1" ht="18" customHeight="1" spans="1:15">
      <c r="A85" s="11">
        <v>2</v>
      </c>
      <c r="B85" s="91"/>
      <c r="C85" s="86" t="s">
        <v>223</v>
      </c>
      <c r="D85" s="87" t="s">
        <v>224</v>
      </c>
      <c r="E85" s="88">
        <v>20</v>
      </c>
      <c r="F85" s="88" t="s">
        <v>225</v>
      </c>
      <c r="G85" s="92">
        <v>2</v>
      </c>
      <c r="H85" s="90">
        <v>44910</v>
      </c>
      <c r="I85" s="100">
        <v>46</v>
      </c>
      <c r="J85" s="101">
        <v>504.11</v>
      </c>
      <c r="K85" s="101">
        <v>504.11</v>
      </c>
      <c r="L85" s="102">
        <f>K85*0.6</f>
        <v>302.466</v>
      </c>
      <c r="M85" s="103">
        <f>K85-L85</f>
        <v>201.644</v>
      </c>
      <c r="N85" s="58">
        <v>0</v>
      </c>
      <c r="O85" s="58">
        <v>0</v>
      </c>
    </row>
    <row r="86" s="1" customFormat="1" ht="18" customHeight="1" spans="1:15">
      <c r="A86" s="83"/>
      <c r="B86" s="83"/>
      <c r="C86" s="83"/>
      <c r="D86" s="83"/>
      <c r="E86" s="83"/>
      <c r="F86" s="83"/>
      <c r="G86" s="83"/>
      <c r="H86" s="84"/>
      <c r="I86" s="83"/>
      <c r="J86" s="68">
        <v>1249.32</v>
      </c>
      <c r="K86" s="68">
        <v>1249.32</v>
      </c>
      <c r="L86" s="62">
        <v>749.592</v>
      </c>
      <c r="M86" s="73">
        <v>499.728</v>
      </c>
      <c r="N86" s="62">
        <f>SUM(N79:N85)</f>
        <v>0</v>
      </c>
      <c r="O86" s="73">
        <f>SUM(O79:O85)</f>
        <v>0</v>
      </c>
    </row>
    <row r="87" spans="1:15">
      <c r="A87" s="93"/>
      <c r="B87" s="93"/>
      <c r="C87" s="93"/>
      <c r="D87" s="93"/>
      <c r="E87" s="93"/>
      <c r="F87" s="93"/>
      <c r="G87" s="93"/>
      <c r="H87" s="94"/>
      <c r="I87" s="93"/>
      <c r="J87" s="62">
        <f>J86+J83+J41+J32+J29+J21</f>
        <v>46040.85</v>
      </c>
      <c r="K87" s="62"/>
      <c r="L87" s="62">
        <f>L86+L83+L41+L32+L29+L21</f>
        <v>27624.664</v>
      </c>
      <c r="M87" s="62">
        <f>M86+M83+M41+M32+M29+M21</f>
        <v>18416.186</v>
      </c>
      <c r="N87" s="62">
        <f>SUM(N80:N86)</f>
        <v>0</v>
      </c>
      <c r="O87" s="73">
        <f>SUM(O80:O86)</f>
        <v>0</v>
      </c>
    </row>
    <row r="88" spans="1:15">
      <c r="A88" s="95"/>
      <c r="B88" s="95"/>
      <c r="C88" s="95"/>
      <c r="D88" s="95"/>
      <c r="E88" s="95"/>
      <c r="F88" s="96"/>
      <c r="G88" s="95"/>
      <c r="H88" s="97"/>
      <c r="I88" s="95"/>
      <c r="J88" s="95"/>
      <c r="K88" s="95"/>
      <c r="L88" s="95"/>
      <c r="M88" s="95"/>
      <c r="N88" s="104"/>
      <c r="O88" s="95"/>
    </row>
    <row r="89" spans="1:15">
      <c r="A89" s="95"/>
      <c r="B89" s="95"/>
      <c r="C89" s="95"/>
      <c r="D89" s="95"/>
      <c r="E89" s="95"/>
      <c r="F89" s="96"/>
      <c r="G89" s="95"/>
      <c r="H89" s="97"/>
      <c r="I89" s="95"/>
      <c r="J89" s="95"/>
      <c r="K89" s="95"/>
      <c r="L89" s="95"/>
      <c r="M89" s="95"/>
      <c r="N89" s="104"/>
      <c r="O89" s="95"/>
    </row>
    <row r="90" spans="1:15">
      <c r="A90" s="95"/>
      <c r="B90" s="95"/>
      <c r="C90" s="95"/>
      <c r="D90" s="95"/>
      <c r="E90" s="95"/>
      <c r="F90" s="96"/>
      <c r="G90" s="95"/>
      <c r="H90" s="97"/>
      <c r="I90" s="95"/>
      <c r="J90" s="95"/>
      <c r="K90" s="95"/>
      <c r="L90" s="95"/>
      <c r="M90" s="95"/>
      <c r="N90" s="104"/>
      <c r="O90" s="95"/>
    </row>
    <row r="91" spans="1:15">
      <c r="A91" s="95"/>
      <c r="B91" s="95"/>
      <c r="C91" s="95"/>
      <c r="D91" s="95"/>
      <c r="E91" s="95"/>
      <c r="F91" s="96"/>
      <c r="G91" s="95"/>
      <c r="H91" s="97"/>
      <c r="I91" s="95"/>
      <c r="J91" s="95"/>
      <c r="K91" s="95"/>
      <c r="L91" s="95"/>
      <c r="M91" s="95"/>
      <c r="N91" s="104"/>
      <c r="O91" s="95"/>
    </row>
    <row r="92" spans="1:15">
      <c r="A92" s="95"/>
      <c r="B92" s="95"/>
      <c r="C92" s="95"/>
      <c r="D92" s="95"/>
      <c r="E92" s="95"/>
      <c r="F92" s="96"/>
      <c r="G92" s="95"/>
      <c r="H92" s="97"/>
      <c r="I92" s="95"/>
      <c r="J92" s="95"/>
      <c r="K92" s="95"/>
      <c r="L92" s="95"/>
      <c r="M92" s="95"/>
      <c r="N92" s="104"/>
      <c r="O92" s="95"/>
    </row>
    <row r="93" spans="1:15">
      <c r="A93" s="95"/>
      <c r="B93" s="95"/>
      <c r="C93" s="95"/>
      <c r="D93" s="95"/>
      <c r="E93" s="95"/>
      <c r="F93" s="96"/>
      <c r="G93" s="95"/>
      <c r="H93" s="97"/>
      <c r="I93" s="95"/>
      <c r="J93" s="95"/>
      <c r="K93" s="95"/>
      <c r="L93" s="95"/>
      <c r="M93" s="95"/>
      <c r="N93" s="104"/>
      <c r="O93" s="95"/>
    </row>
    <row r="94" spans="1:15">
      <c r="A94" s="95"/>
      <c r="B94" s="95"/>
      <c r="C94" s="95"/>
      <c r="D94" s="95"/>
      <c r="E94" s="95"/>
      <c r="F94" s="96"/>
      <c r="G94" s="95"/>
      <c r="H94" s="97"/>
      <c r="I94" s="95"/>
      <c r="J94" s="95"/>
      <c r="K94" s="95"/>
      <c r="L94" s="95"/>
      <c r="M94" s="95"/>
      <c r="N94" s="104"/>
      <c r="O94" s="95"/>
    </row>
    <row r="95" spans="1:15">
      <c r="A95" s="95"/>
      <c r="B95" s="95"/>
      <c r="C95" s="95"/>
      <c r="D95" s="95"/>
      <c r="E95" s="95"/>
      <c r="F95" s="96"/>
      <c r="G95" s="95"/>
      <c r="H95" s="97"/>
      <c r="I95" s="95"/>
      <c r="J95" s="95"/>
      <c r="K95" s="95"/>
      <c r="L95" s="95"/>
      <c r="M95" s="95"/>
      <c r="N95" s="104"/>
      <c r="O95" s="95"/>
    </row>
    <row r="96" spans="1:15">
      <c r="A96" s="95"/>
      <c r="B96" s="95"/>
      <c r="C96" s="95"/>
      <c r="D96" s="95"/>
      <c r="E96" s="95"/>
      <c r="F96" s="96"/>
      <c r="G96" s="95"/>
      <c r="H96" s="97"/>
      <c r="I96" s="95"/>
      <c r="J96" s="95"/>
      <c r="K96" s="95"/>
      <c r="L96" s="95"/>
      <c r="M96" s="95"/>
      <c r="N96" s="104"/>
      <c r="O96" s="95"/>
    </row>
    <row r="97" spans="1:15">
      <c r="A97" s="95"/>
      <c r="B97" s="95"/>
      <c r="C97" s="95"/>
      <c r="D97" s="95"/>
      <c r="E97" s="95"/>
      <c r="F97" s="96"/>
      <c r="G97" s="95"/>
      <c r="H97" s="97"/>
      <c r="I97" s="95"/>
      <c r="J97" s="95"/>
      <c r="K97" s="95"/>
      <c r="L97" s="95"/>
      <c r="M97" s="95"/>
      <c r="N97" s="104"/>
      <c r="O97" s="95"/>
    </row>
    <row r="98" spans="1:15">
      <c r="A98" s="95"/>
      <c r="B98" s="95"/>
      <c r="C98" s="95"/>
      <c r="D98" s="95"/>
      <c r="E98" s="95"/>
      <c r="F98" s="96"/>
      <c r="G98" s="95"/>
      <c r="H98" s="97"/>
      <c r="I98" s="95"/>
      <c r="J98" s="95"/>
      <c r="K98" s="95"/>
      <c r="L98" s="95"/>
      <c r="M98" s="95"/>
      <c r="N98" s="104"/>
      <c r="O98" s="95"/>
    </row>
    <row r="99" spans="1:15">
      <c r="A99" s="95"/>
      <c r="B99" s="95"/>
      <c r="C99" s="95"/>
      <c r="D99" s="95"/>
      <c r="E99" s="95"/>
      <c r="F99" s="96"/>
      <c r="G99" s="95"/>
      <c r="H99" s="97"/>
      <c r="I99" s="95"/>
      <c r="J99" s="95"/>
      <c r="K99" s="95"/>
      <c r="L99" s="95"/>
      <c r="M99" s="95"/>
      <c r="N99" s="104"/>
      <c r="O99" s="95"/>
    </row>
    <row r="100" spans="8:15">
      <c r="H100" s="97"/>
      <c r="I100" s="95"/>
      <c r="J100" s="95"/>
      <c r="K100" s="95"/>
      <c r="L100" s="95"/>
      <c r="M100" s="95"/>
      <c r="N100" s="104"/>
      <c r="O100" s="95"/>
    </row>
  </sheetData>
  <mergeCells count="31">
    <mergeCell ref="A2:O2"/>
    <mergeCell ref="L3:O3"/>
    <mergeCell ref="N4:O4"/>
    <mergeCell ref="A21:I21"/>
    <mergeCell ref="A29:I29"/>
    <mergeCell ref="A32:I32"/>
    <mergeCell ref="A41:I41"/>
    <mergeCell ref="A83:I83"/>
    <mergeCell ref="A86:I86"/>
    <mergeCell ref="A87:I87"/>
    <mergeCell ref="A3:A7"/>
    <mergeCell ref="B3:B7"/>
    <mergeCell ref="B8:B20"/>
    <mergeCell ref="B22:B28"/>
    <mergeCell ref="B30:B31"/>
    <mergeCell ref="B33:B40"/>
    <mergeCell ref="B42:B82"/>
    <mergeCell ref="B84:B85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L4:L7"/>
    <mergeCell ref="M4:M7"/>
    <mergeCell ref="N5:N7"/>
    <mergeCell ref="O5:O7"/>
  </mergeCells>
  <conditionalFormatting sqref="C2:D2">
    <cfRule type="duplicateValues" dxfId="0" priority="131"/>
  </conditionalFormatting>
  <conditionalFormatting sqref="C3:D3">
    <cfRule type="duplicateValues" dxfId="0" priority="134"/>
  </conditionalFormatting>
  <conditionalFormatting sqref="C8:D8">
    <cfRule type="duplicateValues" dxfId="0" priority="54"/>
  </conditionalFormatting>
  <conditionalFormatting sqref="C9:D9">
    <cfRule type="duplicateValues" dxfId="0" priority="53"/>
  </conditionalFormatting>
  <conditionalFormatting sqref="C10:D10">
    <cfRule type="duplicateValues" dxfId="0" priority="28"/>
  </conditionalFormatting>
  <conditionalFormatting sqref="C11:D11">
    <cfRule type="duplicateValues" dxfId="0" priority="52"/>
  </conditionalFormatting>
  <conditionalFormatting sqref="C12">
    <cfRule type="duplicateValues" dxfId="0" priority="27"/>
  </conditionalFormatting>
  <conditionalFormatting sqref="C13">
    <cfRule type="duplicateValues" dxfId="0" priority="16"/>
  </conditionalFormatting>
  <conditionalFormatting sqref="C13:D13">
    <cfRule type="duplicateValues" dxfId="0" priority="51"/>
  </conditionalFormatting>
  <conditionalFormatting sqref="C15">
    <cfRule type="duplicateValues" dxfId="0" priority="15"/>
  </conditionalFormatting>
  <conditionalFormatting sqref="C17">
    <cfRule type="duplicateValues" dxfId="0" priority="14"/>
  </conditionalFormatting>
  <conditionalFormatting sqref="D17">
    <cfRule type="duplicateValues" dxfId="0" priority="13"/>
  </conditionalFormatting>
  <conditionalFormatting sqref="C18">
    <cfRule type="duplicateValues" dxfId="0" priority="12"/>
  </conditionalFormatting>
  <conditionalFormatting sqref="C20">
    <cfRule type="duplicateValues" dxfId="0" priority="25"/>
  </conditionalFormatting>
  <conditionalFormatting sqref="C84:D84">
    <cfRule type="duplicateValues" dxfId="0" priority="2"/>
  </conditionalFormatting>
  <conditionalFormatting sqref="C85:D85">
    <cfRule type="duplicateValues" dxfId="0" priority="1"/>
  </conditionalFormatting>
  <conditionalFormatting sqref="C14:C17">
    <cfRule type="duplicateValues" dxfId="0" priority="26"/>
  </conditionalFormatting>
  <conditionalFormatting sqref="C18:C19">
    <cfRule type="duplicateValues" dxfId="0" priority="50"/>
  </conditionalFormatting>
  <conditionalFormatting sqref="C19:C20">
    <cfRule type="expression" dxfId="1" priority="10">
      <formula>MOD(ROW(),2)=1</formula>
    </cfRule>
    <cfRule type="expression" dxfId="1" priority="11">
      <formula>MOD(ROW(),2)=1</formula>
    </cfRule>
  </conditionalFormatting>
  <conditionalFormatting sqref="C22:C24">
    <cfRule type="duplicateValues" dxfId="0" priority="5"/>
    <cfRule type="duplicateValues" dxfId="0" priority="43"/>
    <cfRule type="duplicateValues" dxfId="0" priority="44"/>
  </conditionalFormatting>
  <conditionalFormatting sqref="C22:C27">
    <cfRule type="duplicateValues" dxfId="0" priority="21"/>
  </conditionalFormatting>
  <conditionalFormatting sqref="C22:C28">
    <cfRule type="duplicateValues" dxfId="0" priority="233"/>
  </conditionalFormatting>
  <conditionalFormatting sqref="C25:C28">
    <cfRule type="duplicateValues" dxfId="0" priority="234"/>
  </conditionalFormatting>
  <conditionalFormatting sqref="D12:D20">
    <cfRule type="duplicateValues" dxfId="0" priority="24"/>
  </conditionalFormatting>
  <conditionalFormatting sqref="D18:D20">
    <cfRule type="duplicateValues" dxfId="0" priority="178"/>
  </conditionalFormatting>
  <conditionalFormatting sqref="D19:D20">
    <cfRule type="duplicateValues" dxfId="0" priority="9"/>
  </conditionalFormatting>
  <conditionalFormatting sqref="C8:D20">
    <cfRule type="duplicateValues" dxfId="0" priority="180"/>
  </conditionalFormatting>
  <conditionalFormatting sqref="C8:D8 C10:D10 C12:D12">
    <cfRule type="duplicateValues" dxfId="0" priority="8"/>
  </conditionalFormatting>
  <conditionalFormatting sqref="C11:D11 C9:D9">
    <cfRule type="duplicateValues" dxfId="0" priority="23"/>
  </conditionalFormatting>
  <conditionalFormatting sqref="C10:D10 C14:D17 C12:D12">
    <cfRule type="duplicateValues" dxfId="0" priority="46"/>
  </conditionalFormatting>
  <conditionalFormatting sqref="C18:C19 C13">
    <cfRule type="duplicateValues" dxfId="0" priority="22"/>
  </conditionalFormatting>
  <conditionalFormatting sqref="D13:D16 D18">
    <cfRule type="duplicateValues" dxfId="0" priority="7"/>
  </conditionalFormatting>
  <conditionalFormatting sqref="C16 C14">
    <cfRule type="duplicateValues" dxfId="0" priority="6"/>
  </conditionalFormatting>
  <conditionalFormatting sqref="C33:D40">
    <cfRule type="expression" dxfId="2" priority="59" stopIfTrue="1">
      <formula>AND(COUNTIF($C$8:$D$20,C33)&gt;1,NOT(ISBLANK(C33)))</formula>
    </cfRule>
    <cfRule type="duplicateValues" dxfId="0" priority="208"/>
  </conditionalFormatting>
  <conditionalFormatting sqref="C33:D33 C42:D42">
    <cfRule type="expression" dxfId="2" priority="36" stopIfTrue="1">
      <formula>AND(COUNTIF($C$8:$D$12,C33)&gt;1,NOT(ISBLANK(C33)))</formula>
    </cfRule>
  </conditionalFormatting>
  <printOptions horizontalCentered="1"/>
  <pageMargins left="0.196527777777778" right="0.196527777777778" top="0.196527777777778" bottom="0.751388888888889" header="0.236111111111111" footer="0.511805555555556"/>
  <pageSetup paperSize="9" scale="9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6" workbookViewId="0">
      <selection activeCell="A76" sqref="$A1:$XFD1048576"/>
    </sheetView>
  </sheetViews>
  <sheetFormatPr defaultColWidth="8.8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只为远方</cp:lastModifiedBy>
  <dcterms:created xsi:type="dcterms:W3CDTF">2020-03-19T00:12:00Z</dcterms:created>
  <cp:lastPrinted>2023-03-07T02:18:00Z</cp:lastPrinted>
  <dcterms:modified xsi:type="dcterms:W3CDTF">2023-03-10T07:58:17Z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832E610E3FDB457180E97B44EDEA0A8A</vt:lpwstr>
  </property>
</Properties>
</file>