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Sheet1!$A$2:$N$77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<sst xmlns="http://schemas.openxmlformats.org/spreadsheetml/2006/main" count="296" uniqueCount="215">
  <si>
    <t>附件2:</t>
  </si>
  <si>
    <t>2023年安溪县创业担保贷款贴息资金（第一季度）明细表</t>
  </si>
  <si>
    <t>序号</t>
  </si>
  <si>
    <t>经办银行机构</t>
  </si>
  <si>
    <t>姓名</t>
  </si>
  <si>
    <t>身份证号码</t>
  </si>
  <si>
    <t>贷款金额（万元）</t>
  </si>
  <si>
    <t>贷款期限（年 月 日—年 月 日）</t>
  </si>
  <si>
    <t>贴息利率（%）</t>
  </si>
  <si>
    <t>结息日</t>
  </si>
  <si>
    <t>计息天数</t>
  </si>
  <si>
    <t>贷款贴息
金额（元）</t>
  </si>
  <si>
    <t>中央、省级财政承担贴息金额(元）</t>
  </si>
  <si>
    <t>县级财政承担贴息金额（元）</t>
  </si>
  <si>
    <t>备注</t>
  </si>
  <si>
    <t xml:space="preserve">基准利率上浮1%的40% </t>
  </si>
  <si>
    <t>基准利率上浮2%</t>
  </si>
  <si>
    <t>泉州银行股份有限公司安溪支行</t>
  </si>
  <si>
    <t>汪小玲</t>
  </si>
  <si>
    <t>350524********6065</t>
  </si>
  <si>
    <t>2021.2.22-2023.2.22</t>
  </si>
  <si>
    <t>2023.02.21</t>
  </si>
  <si>
    <t>刘永地</t>
  </si>
  <si>
    <t>350524********5558</t>
  </si>
  <si>
    <t>2021.3.24-2023.3.24</t>
  </si>
  <si>
    <t>2023.03.23</t>
  </si>
  <si>
    <t>王晓毅</t>
  </si>
  <si>
    <t>350524********4037</t>
  </si>
  <si>
    <t>2021.12.08-2023.12.08</t>
  </si>
  <si>
    <t>2023.03.20</t>
  </si>
  <si>
    <t>陈坤辉</t>
  </si>
  <si>
    <t>350524********0078</t>
  </si>
  <si>
    <t>2021.12.09-2023.12.09</t>
  </si>
  <si>
    <t>吴明强</t>
  </si>
  <si>
    <t>350524********8311</t>
  </si>
  <si>
    <t>2021.12.14-2023.12.14</t>
  </si>
  <si>
    <t>黄文坚</t>
  </si>
  <si>
    <t>350524********4031</t>
  </si>
  <si>
    <t xml:space="preserve"> 2021.12.15-2023.12.15</t>
  </si>
  <si>
    <t>林玉艺</t>
  </si>
  <si>
    <t>350524********4052</t>
  </si>
  <si>
    <t>2022.02.18-2024.02.18</t>
  </si>
  <si>
    <t>余振锋</t>
  </si>
  <si>
    <t>350524********7111</t>
  </si>
  <si>
    <t xml:space="preserve"> 2022.10.21-2024.10.21</t>
  </si>
  <si>
    <t>郑清阵</t>
  </si>
  <si>
    <t>350524********4117</t>
  </si>
  <si>
    <t xml:space="preserve"> 2022.10.26-2024.10.26</t>
  </si>
  <si>
    <t>许良顺</t>
  </si>
  <si>
    <t>350524********2537</t>
  </si>
  <si>
    <t>唐雪芳</t>
  </si>
  <si>
    <t>350524********1022</t>
  </si>
  <si>
    <t xml:space="preserve"> 2023.02.13-2025.02.13</t>
  </si>
  <si>
    <t>小计</t>
  </si>
  <si>
    <t>福建安溪农村商业银行股份有限公司</t>
  </si>
  <si>
    <t>黄华燕</t>
  </si>
  <si>
    <t>350524********6623</t>
  </si>
  <si>
    <t>2021.02.09-2023.02.08</t>
  </si>
  <si>
    <t>2023.02.08</t>
  </si>
  <si>
    <t>苏培中</t>
  </si>
  <si>
    <t>350524********5011</t>
  </si>
  <si>
    <t>2021.03.23-2023.03.22</t>
  </si>
  <si>
    <t>许德全</t>
  </si>
  <si>
    <t>350524********2593</t>
  </si>
  <si>
    <t>2021.06.03-2023.06.02</t>
  </si>
  <si>
    <t>2023.03.19</t>
  </si>
  <si>
    <t>谢灿炼</t>
  </si>
  <si>
    <t>350524********257X</t>
  </si>
  <si>
    <t>2022.07.28-2025.07.27</t>
  </si>
  <si>
    <t xml:space="preserve">中国工商银行股份有限公司安溪支行   </t>
  </si>
  <si>
    <t>陈金贵</t>
  </si>
  <si>
    <t>350524********0016</t>
  </si>
  <si>
    <t>2022.04.25-2024.04.25</t>
  </si>
  <si>
    <t>王东洋</t>
  </si>
  <si>
    <t xml:space="preserve">350524********055X </t>
  </si>
  <si>
    <t>2022.05.25-2023.05.25</t>
  </si>
  <si>
    <t>林两成</t>
  </si>
  <si>
    <t>350524********2535</t>
  </si>
  <si>
    <t>2022.05.30-2023.05.30</t>
  </si>
  <si>
    <t>詹振波</t>
  </si>
  <si>
    <t>350524********1056</t>
  </si>
  <si>
    <t>2022.06.25-2023.06.25</t>
  </si>
  <si>
    <t>黄德裕</t>
  </si>
  <si>
    <t>350524********7119</t>
  </si>
  <si>
    <t>2022.08.26-2023.08.26</t>
  </si>
  <si>
    <t>廖水永</t>
  </si>
  <si>
    <t>2022.09.17-2023.09.17</t>
  </si>
  <si>
    <t>李玉欣</t>
  </si>
  <si>
    <t>350524********7131</t>
  </si>
  <si>
    <t>2022.09.15-2023.09.15</t>
  </si>
  <si>
    <t>胡英文</t>
  </si>
  <si>
    <t>350524********1017</t>
  </si>
  <si>
    <t>李碧慧</t>
  </si>
  <si>
    <t>441522********0667</t>
  </si>
  <si>
    <t>2023.02.25-2024.02.25</t>
  </si>
  <si>
    <t>中国农业银行股份有限公司安溪县支行</t>
  </si>
  <si>
    <t>林桂红</t>
  </si>
  <si>
    <t>350524********3523</t>
  </si>
  <si>
    <t>2022.03.31-2025.03.30</t>
  </si>
  <si>
    <t>颜金城</t>
  </si>
  <si>
    <t>350524********4053</t>
  </si>
  <si>
    <t>2022.6.24-2025.6.23</t>
  </si>
  <si>
    <t>王淑芬</t>
  </si>
  <si>
    <t>350524********0564</t>
  </si>
  <si>
    <t>2022.7.6-2025.7.5</t>
  </si>
  <si>
    <t>陈桂春</t>
  </si>
  <si>
    <t>350524********5047</t>
  </si>
  <si>
    <t>2022.7.28-2025.7.27</t>
  </si>
  <si>
    <t>李泽鹏</t>
  </si>
  <si>
    <t>350524********4512</t>
  </si>
  <si>
    <t>2022.8.9-2025.8.8</t>
  </si>
  <si>
    <t>吴龙杰</t>
  </si>
  <si>
    <t>350524********8919</t>
  </si>
  <si>
    <t>2022.8.5-2025.8.4</t>
  </si>
  <si>
    <t>郑阳泓</t>
  </si>
  <si>
    <t>350524********7716</t>
  </si>
  <si>
    <t>蔡国团</t>
  </si>
  <si>
    <t>350524********3015</t>
  </si>
  <si>
    <t>陈瑞花</t>
  </si>
  <si>
    <t>350524********4547</t>
  </si>
  <si>
    <t>2022.8.15-2025.8.14</t>
  </si>
  <si>
    <t>林汉建</t>
  </si>
  <si>
    <t>350524********4539</t>
  </si>
  <si>
    <t>2022.8.16-2025.8.15</t>
  </si>
  <si>
    <t>廖栋林</t>
  </si>
  <si>
    <t>350524********057X</t>
  </si>
  <si>
    <t>陈金土</t>
  </si>
  <si>
    <t>350524********6035</t>
  </si>
  <si>
    <t>2022.8.12-2025.8.11</t>
  </si>
  <si>
    <t>王艺辉</t>
  </si>
  <si>
    <t>350524********2059</t>
  </si>
  <si>
    <t>吴培玺</t>
  </si>
  <si>
    <t>350524********6011</t>
  </si>
  <si>
    <t>2022.8.22-2025.8.21</t>
  </si>
  <si>
    <t>黄小兵</t>
  </si>
  <si>
    <t>350524********6010</t>
  </si>
  <si>
    <t>詹亚彬</t>
  </si>
  <si>
    <t>350524********4019</t>
  </si>
  <si>
    <t>2022.8.18-2025.8.17</t>
  </si>
  <si>
    <t>李庆明</t>
  </si>
  <si>
    <t>许万象</t>
  </si>
  <si>
    <t>350524********1636</t>
  </si>
  <si>
    <t>王启明</t>
  </si>
  <si>
    <t>350524********4016</t>
  </si>
  <si>
    <t>苏桂月</t>
  </si>
  <si>
    <t>350524********2028</t>
  </si>
  <si>
    <t>苏贵福</t>
  </si>
  <si>
    <t>350524********5653</t>
  </si>
  <si>
    <t>2022.9.5-2025.9.4</t>
  </si>
  <si>
    <t>陈河松</t>
  </si>
  <si>
    <t>350524********1016</t>
  </si>
  <si>
    <t>2022.8.17-2025.8.16</t>
  </si>
  <si>
    <t>许铭俊</t>
  </si>
  <si>
    <t>350524********053X</t>
  </si>
  <si>
    <t>2022.9.6-2025.9.5</t>
  </si>
  <si>
    <t>林标时</t>
  </si>
  <si>
    <t>350524********0598</t>
  </si>
  <si>
    <t>2022.8.23-2025.8.22</t>
  </si>
  <si>
    <t>唐耀峰</t>
  </si>
  <si>
    <t>350524********1015</t>
  </si>
  <si>
    <t>陈玉婷</t>
  </si>
  <si>
    <t>350524********1021</t>
  </si>
  <si>
    <t>2022.8.29-2025.8.28</t>
  </si>
  <si>
    <t>陈润达</t>
  </si>
  <si>
    <t>350524********0532</t>
  </si>
  <si>
    <t>2022.9.13-2024.9.12</t>
  </si>
  <si>
    <t>王自木</t>
  </si>
  <si>
    <t>350524********5535</t>
  </si>
  <si>
    <t>2022.9.19-2025.9.18</t>
  </si>
  <si>
    <t>陈桂贤</t>
  </si>
  <si>
    <t>350524********553X</t>
  </si>
  <si>
    <t>陈明安</t>
  </si>
  <si>
    <t>350524********6053</t>
  </si>
  <si>
    <t>2022.9.15-2025.9.14</t>
  </si>
  <si>
    <t>林金生</t>
  </si>
  <si>
    <t>350524********1514</t>
  </si>
  <si>
    <t>陈连河</t>
  </si>
  <si>
    <t>350524********6013</t>
  </si>
  <si>
    <t>2022.9.21-2024.9.20</t>
  </si>
  <si>
    <t>吴桂花</t>
  </si>
  <si>
    <t>350524********6045</t>
  </si>
  <si>
    <t>2022.9.15-2024.9.14</t>
  </si>
  <si>
    <t>苏琴梅</t>
  </si>
  <si>
    <t>350524********1543</t>
  </si>
  <si>
    <t>2022.9.6-2024.9.5</t>
  </si>
  <si>
    <t>龚双美</t>
  </si>
  <si>
    <t>350524********6031</t>
  </si>
  <si>
    <t>2022.9.18-2024.9.17</t>
  </si>
  <si>
    <t>吴源伟</t>
  </si>
  <si>
    <t>350524********2034</t>
  </si>
  <si>
    <t>2022.9.27-2025.9.26</t>
  </si>
  <si>
    <t>林俊杰</t>
  </si>
  <si>
    <t>350524********3531</t>
  </si>
  <si>
    <t>2022.10.13-2024.10.12</t>
  </si>
  <si>
    <t>吴三妹</t>
  </si>
  <si>
    <t>350524********4086</t>
  </si>
  <si>
    <t>2022.10.24-2024.10.23</t>
  </si>
  <si>
    <t>陈灿群</t>
  </si>
  <si>
    <t>350524********7736</t>
  </si>
  <si>
    <t>2022.9.22-2024.9.21</t>
  </si>
  <si>
    <t>黄福杰</t>
  </si>
  <si>
    <t>350524********6533</t>
  </si>
  <si>
    <t>2022.10.27-2024.10.26</t>
  </si>
  <si>
    <t>吴清龙</t>
  </si>
  <si>
    <t>350524********7117</t>
  </si>
  <si>
    <t>2022.10.25-2024.10.24</t>
  </si>
  <si>
    <t>兴业银行股份有限公司安溪支行</t>
  </si>
  <si>
    <t>高春金</t>
  </si>
  <si>
    <t>350524********3819</t>
  </si>
  <si>
    <t>2022.10.25-2023.10.25</t>
  </si>
  <si>
    <t>2023.03.15</t>
  </si>
  <si>
    <t>吴福地</t>
  </si>
  <si>
    <t>350524********2015</t>
  </si>
  <si>
    <t>2022.11.15-2023.11.15</t>
  </si>
  <si>
    <t>总合计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</si>
</sst>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);[Red]\(0.00\)"/>
    <numFmt numFmtId="178" formatCode="#,##0.00_ "/>
    <numFmt numFmtId="179" formatCode="0.00_ "/>
  </numFmts>
  <fonts count="30">
    <font>
      <sz val="12"/>
      <name val="宋体"/>
      <charset val="134"/>
    </font>
    <font>
      <sz val="10"/>
      <name val="宋体"/>
      <charset val="134"/>
    </font>
    <font>
      <b/>
      <sz val="22"/>
      <name val="方正小标宋简体"/>
      <charset val="134"/>
    </font>
    <font>
      <b/>
      <sz val="10"/>
      <name val="仿宋"/>
      <charset val="134"/>
    </font>
    <font>
      <sz val="8"/>
      <color theme="1"/>
      <name val="仿宋"/>
      <charset val="134"/>
    </font>
    <font>
      <sz val="8"/>
      <name val="仿宋"/>
      <charset val="134"/>
    </font>
    <font>
      <b/>
      <sz val="8"/>
      <color theme="1"/>
      <name val="仿宋"/>
      <charset val="134"/>
    </font>
    <font>
      <sz val="8"/>
      <color indexed="8"/>
      <name val="仿宋"/>
      <charset val="134"/>
    </font>
    <font>
      <b/>
      <sz val="8"/>
      <name val="仿宋"/>
      <charset val="134"/>
    </font>
    <font>
      <b/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178" fontId="4" fillId="2" borderId="1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79" fontId="6" fillId="2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/>
    </xf>
    <xf numFmtId="179" fontId="5" fillId="3" borderId="1" xfId="0" applyNumberFormat="1" applyFont="1" applyFill="1" applyBorder="1" applyAlignment="1">
      <alignment horizontal="center" vertical="center"/>
    </xf>
    <xf numFmtId="179" fontId="5" fillId="3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79" fontId="8" fillId="3" borderId="1" xfId="0" applyNumberFormat="1" applyFont="1" applyFill="1" applyBorder="1" applyAlignment="1">
      <alignment horizontal="center" vertical="center" wrapText="1"/>
    </xf>
    <xf numFmtId="179" fontId="8" fillId="3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shrinkToFit="1"/>
    </xf>
    <xf numFmtId="178" fontId="5" fillId="4" borderId="1" xfId="0" applyNumberFormat="1" applyFont="1" applyFill="1" applyBorder="1" applyAlignment="1">
      <alignment horizontal="center" vertical="center" wrapText="1"/>
    </xf>
    <xf numFmtId="179" fontId="5" fillId="4" borderId="1" xfId="0" applyNumberFormat="1" applyFont="1" applyFill="1" applyBorder="1" applyAlignment="1">
      <alignment horizontal="center" vertical="center"/>
    </xf>
    <xf numFmtId="179" fontId="5" fillId="4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7"/>
  <sheetViews>
    <sheetView tabSelected="1" workbookViewId="0">
      <selection activeCell="Q10" sqref="Q10"/>
    </sheetView>
  </sheetViews>
  <sheetFormatPr defaultColWidth="8.7" defaultRowHeight="14.25"/>
  <cols>
    <col min="1" max="1" width="5.6" customWidth="1"/>
    <col min="2" max="2" width="10.1" customWidth="1"/>
    <col min="3" max="3" width="6" customWidth="1"/>
    <col min="4" max="4" width="15.2" customWidth="1"/>
    <col min="5" max="5" width="5.1" customWidth="1"/>
    <col min="6" max="6" width="18.6" style="4" customWidth="1"/>
    <col min="7" max="7" width="4.7" customWidth="1"/>
    <col min="8" max="8" width="9" style="5" customWidth="1"/>
    <col min="9" max="9" width="4.7" customWidth="1"/>
    <col min="10" max="10" width="10.9" customWidth="1"/>
    <col min="11" max="11" width="9.9" customWidth="1"/>
    <col min="12" max="12" width="10.1" customWidth="1"/>
    <col min="13" max="13" width="9.2" style="6" customWidth="1"/>
    <col min="14" max="14" width="8.7" customWidth="1"/>
    <col min="15" max="15" width="5.2" customWidth="1"/>
  </cols>
  <sheetData>
    <row r="1" ht="24" customHeight="1" spans="1:1">
      <c r="A1" s="7" t="s">
        <v>0</v>
      </c>
    </row>
    <row r="2" ht="45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ht="15.6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33" t="s">
        <v>11</v>
      </c>
      <c r="K3" s="33" t="s">
        <v>12</v>
      </c>
      <c r="L3" s="34" t="s">
        <v>13</v>
      </c>
      <c r="M3" s="35"/>
      <c r="N3" s="36"/>
      <c r="O3" s="33" t="s">
        <v>14</v>
      </c>
    </row>
    <row r="4" ht="36" spans="1:15">
      <c r="A4" s="9"/>
      <c r="B4" s="9"/>
      <c r="C4" s="9"/>
      <c r="D4" s="9"/>
      <c r="E4" s="9"/>
      <c r="F4" s="9"/>
      <c r="G4" s="9"/>
      <c r="H4" s="10"/>
      <c r="I4" s="9"/>
      <c r="J4" s="33"/>
      <c r="K4" s="33"/>
      <c r="L4" s="33"/>
      <c r="M4" s="37" t="s">
        <v>15</v>
      </c>
      <c r="N4" s="33" t="s">
        <v>16</v>
      </c>
      <c r="O4" s="33"/>
    </row>
    <row r="5" spans="1:15">
      <c r="A5" s="11">
        <v>1</v>
      </c>
      <c r="B5" s="11" t="s">
        <v>17</v>
      </c>
      <c r="C5" s="11" t="s">
        <v>18</v>
      </c>
      <c r="D5" s="12" t="s">
        <v>19</v>
      </c>
      <c r="E5" s="13">
        <v>10</v>
      </c>
      <c r="F5" s="13" t="s">
        <v>20</v>
      </c>
      <c r="G5" s="14">
        <v>2</v>
      </c>
      <c r="H5" s="15" t="s">
        <v>21</v>
      </c>
      <c r="I5" s="38">
        <v>63</v>
      </c>
      <c r="J5" s="39">
        <v>350</v>
      </c>
      <c r="K5" s="40">
        <f t="shared" ref="K5:K15" si="0">J5*0.6</f>
        <v>210</v>
      </c>
      <c r="L5" s="41">
        <f t="shared" ref="L5:L15" si="1">J5-K5</f>
        <v>140</v>
      </c>
      <c r="M5" s="42">
        <v>0</v>
      </c>
      <c r="N5" s="42">
        <v>0</v>
      </c>
      <c r="O5" s="43"/>
    </row>
    <row r="6" ht="15" customHeight="1" spans="1:15">
      <c r="A6" s="11">
        <v>2</v>
      </c>
      <c r="B6" s="11"/>
      <c r="C6" s="11" t="s">
        <v>22</v>
      </c>
      <c r="D6" s="12" t="s">
        <v>23</v>
      </c>
      <c r="E6" s="13">
        <v>10</v>
      </c>
      <c r="F6" s="13" t="s">
        <v>24</v>
      </c>
      <c r="G6" s="14">
        <v>2</v>
      </c>
      <c r="H6" s="15" t="s">
        <v>25</v>
      </c>
      <c r="I6" s="38">
        <v>93</v>
      </c>
      <c r="J6" s="39">
        <v>516.67</v>
      </c>
      <c r="K6" s="40">
        <f t="shared" si="0"/>
        <v>310.002</v>
      </c>
      <c r="L6" s="41">
        <f t="shared" si="1"/>
        <v>206.668</v>
      </c>
      <c r="M6" s="42">
        <v>0</v>
      </c>
      <c r="N6" s="42">
        <v>0</v>
      </c>
      <c r="O6" s="16"/>
    </row>
    <row r="7" ht="15" customHeight="1" spans="1:15">
      <c r="A7" s="11">
        <v>3</v>
      </c>
      <c r="B7" s="11"/>
      <c r="C7" s="11" t="s">
        <v>26</v>
      </c>
      <c r="D7" s="11" t="s">
        <v>27</v>
      </c>
      <c r="E7" s="13">
        <v>10</v>
      </c>
      <c r="F7" s="13" t="s">
        <v>28</v>
      </c>
      <c r="G7" s="14">
        <v>2</v>
      </c>
      <c r="H7" s="15" t="s">
        <v>29</v>
      </c>
      <c r="I7" s="38">
        <v>90</v>
      </c>
      <c r="J7" s="39">
        <v>500</v>
      </c>
      <c r="K7" s="40">
        <f t="shared" si="0"/>
        <v>300</v>
      </c>
      <c r="L7" s="41">
        <f t="shared" si="1"/>
        <v>200</v>
      </c>
      <c r="M7" s="42">
        <v>0</v>
      </c>
      <c r="N7" s="42">
        <v>0</v>
      </c>
      <c r="O7" s="16"/>
    </row>
    <row r="8" ht="15" customHeight="1" spans="1:15">
      <c r="A8" s="11">
        <v>4</v>
      </c>
      <c r="B8" s="11"/>
      <c r="C8" s="11" t="s">
        <v>30</v>
      </c>
      <c r="D8" s="12" t="s">
        <v>31</v>
      </c>
      <c r="E8" s="13">
        <v>10</v>
      </c>
      <c r="F8" s="13" t="s">
        <v>32</v>
      </c>
      <c r="G8" s="14">
        <v>2</v>
      </c>
      <c r="H8" s="15" t="s">
        <v>29</v>
      </c>
      <c r="I8" s="38">
        <v>90</v>
      </c>
      <c r="J8" s="39">
        <v>500</v>
      </c>
      <c r="K8" s="40">
        <f t="shared" si="0"/>
        <v>300</v>
      </c>
      <c r="L8" s="41">
        <f t="shared" si="1"/>
        <v>200</v>
      </c>
      <c r="M8" s="42">
        <v>0</v>
      </c>
      <c r="N8" s="42">
        <v>0</v>
      </c>
      <c r="O8" s="16"/>
    </row>
    <row r="9" ht="15" customHeight="1" spans="1:15">
      <c r="A9" s="11">
        <v>5</v>
      </c>
      <c r="B9" s="11"/>
      <c r="C9" s="11" t="s">
        <v>33</v>
      </c>
      <c r="D9" s="12" t="s">
        <v>34</v>
      </c>
      <c r="E9" s="13">
        <v>10</v>
      </c>
      <c r="F9" s="13" t="s">
        <v>35</v>
      </c>
      <c r="G9" s="14">
        <v>2</v>
      </c>
      <c r="H9" s="15" t="s">
        <v>29</v>
      </c>
      <c r="I9" s="38">
        <v>90</v>
      </c>
      <c r="J9" s="39">
        <v>500</v>
      </c>
      <c r="K9" s="40">
        <f t="shared" si="0"/>
        <v>300</v>
      </c>
      <c r="L9" s="41">
        <f t="shared" si="1"/>
        <v>200</v>
      </c>
      <c r="M9" s="42">
        <v>0</v>
      </c>
      <c r="N9" s="42">
        <v>0</v>
      </c>
      <c r="O9" s="16"/>
    </row>
    <row r="10" ht="15" customHeight="1" spans="1:15">
      <c r="A10" s="11">
        <v>6</v>
      </c>
      <c r="B10" s="11"/>
      <c r="C10" s="11" t="s">
        <v>36</v>
      </c>
      <c r="D10" s="11" t="s">
        <v>37</v>
      </c>
      <c r="E10" s="13">
        <v>10</v>
      </c>
      <c r="F10" s="13" t="s">
        <v>38</v>
      </c>
      <c r="G10" s="14">
        <v>2</v>
      </c>
      <c r="H10" s="15" t="s">
        <v>29</v>
      </c>
      <c r="I10" s="38">
        <v>90</v>
      </c>
      <c r="J10" s="39">
        <v>500</v>
      </c>
      <c r="K10" s="40">
        <f t="shared" si="0"/>
        <v>300</v>
      </c>
      <c r="L10" s="41">
        <f t="shared" si="1"/>
        <v>200</v>
      </c>
      <c r="M10" s="42">
        <v>0</v>
      </c>
      <c r="N10" s="42">
        <v>0</v>
      </c>
      <c r="O10" s="16"/>
    </row>
    <row r="11" ht="15" customHeight="1" spans="1:15">
      <c r="A11" s="11">
        <v>7</v>
      </c>
      <c r="B11" s="11"/>
      <c r="C11" s="11" t="s">
        <v>39</v>
      </c>
      <c r="D11" s="12" t="s">
        <v>40</v>
      </c>
      <c r="E11" s="13">
        <v>10</v>
      </c>
      <c r="F11" s="13" t="s">
        <v>41</v>
      </c>
      <c r="G11" s="14">
        <v>2</v>
      </c>
      <c r="H11" s="15" t="s">
        <v>29</v>
      </c>
      <c r="I11" s="38">
        <v>90</v>
      </c>
      <c r="J11" s="39">
        <v>500</v>
      </c>
      <c r="K11" s="40">
        <f t="shared" si="0"/>
        <v>300</v>
      </c>
      <c r="L11" s="41">
        <f t="shared" si="1"/>
        <v>200</v>
      </c>
      <c r="M11" s="42">
        <v>0</v>
      </c>
      <c r="N11" s="42">
        <v>0</v>
      </c>
      <c r="O11" s="16"/>
    </row>
    <row r="12" ht="15" customHeight="1" spans="1:15">
      <c r="A12" s="11">
        <v>8</v>
      </c>
      <c r="B12" s="11"/>
      <c r="C12" s="11" t="s">
        <v>42</v>
      </c>
      <c r="D12" s="12" t="s">
        <v>43</v>
      </c>
      <c r="E12" s="13">
        <v>10</v>
      </c>
      <c r="F12" s="13" t="s">
        <v>44</v>
      </c>
      <c r="G12" s="14">
        <v>2</v>
      </c>
      <c r="H12" s="15" t="s">
        <v>29</v>
      </c>
      <c r="I12" s="38">
        <v>90</v>
      </c>
      <c r="J12" s="39">
        <v>500</v>
      </c>
      <c r="K12" s="40">
        <f t="shared" si="0"/>
        <v>300</v>
      </c>
      <c r="L12" s="41">
        <f t="shared" si="1"/>
        <v>200</v>
      </c>
      <c r="M12" s="42">
        <v>0</v>
      </c>
      <c r="N12" s="42">
        <v>0</v>
      </c>
      <c r="O12" s="16"/>
    </row>
    <row r="13" ht="15" customHeight="1" spans="1:15">
      <c r="A13" s="11">
        <v>9</v>
      </c>
      <c r="B13" s="11"/>
      <c r="C13" s="16" t="s">
        <v>45</v>
      </c>
      <c r="D13" s="11" t="s">
        <v>46</v>
      </c>
      <c r="E13" s="13">
        <v>20</v>
      </c>
      <c r="F13" s="13" t="s">
        <v>47</v>
      </c>
      <c r="G13" s="14">
        <v>2</v>
      </c>
      <c r="H13" s="15" t="s">
        <v>29</v>
      </c>
      <c r="I13" s="38">
        <v>90</v>
      </c>
      <c r="J13" s="39">
        <v>1000</v>
      </c>
      <c r="K13" s="40">
        <f t="shared" si="0"/>
        <v>600</v>
      </c>
      <c r="L13" s="41">
        <f t="shared" si="1"/>
        <v>400</v>
      </c>
      <c r="M13" s="42">
        <v>0</v>
      </c>
      <c r="N13" s="42">
        <v>0</v>
      </c>
      <c r="O13" s="16"/>
    </row>
    <row r="14" ht="15" customHeight="1" spans="1:15">
      <c r="A14" s="11">
        <v>10</v>
      </c>
      <c r="B14" s="11"/>
      <c r="C14" s="16" t="s">
        <v>48</v>
      </c>
      <c r="D14" s="12" t="s">
        <v>49</v>
      </c>
      <c r="E14" s="13">
        <v>20</v>
      </c>
      <c r="F14" s="13" t="s">
        <v>47</v>
      </c>
      <c r="G14" s="14">
        <v>2</v>
      </c>
      <c r="H14" s="15" t="s">
        <v>29</v>
      </c>
      <c r="I14" s="38">
        <v>90</v>
      </c>
      <c r="J14" s="39">
        <v>1000</v>
      </c>
      <c r="K14" s="40">
        <f t="shared" si="0"/>
        <v>600</v>
      </c>
      <c r="L14" s="41">
        <f t="shared" si="1"/>
        <v>400</v>
      </c>
      <c r="M14" s="42">
        <v>0</v>
      </c>
      <c r="N14" s="42">
        <v>0</v>
      </c>
      <c r="O14" s="16"/>
    </row>
    <row r="15" ht="15" customHeight="1" spans="1:15">
      <c r="A15" s="11">
        <v>11</v>
      </c>
      <c r="B15" s="11"/>
      <c r="C15" s="16" t="s">
        <v>50</v>
      </c>
      <c r="D15" s="12" t="s">
        <v>51</v>
      </c>
      <c r="E15" s="13">
        <v>20</v>
      </c>
      <c r="F15" s="13" t="s">
        <v>52</v>
      </c>
      <c r="G15" s="14">
        <v>2</v>
      </c>
      <c r="H15" s="15" t="s">
        <v>29</v>
      </c>
      <c r="I15" s="38">
        <v>90</v>
      </c>
      <c r="J15" s="39">
        <v>1000</v>
      </c>
      <c r="K15" s="40">
        <f t="shared" si="0"/>
        <v>600</v>
      </c>
      <c r="L15" s="41">
        <f t="shared" si="1"/>
        <v>400</v>
      </c>
      <c r="M15" s="42">
        <v>0</v>
      </c>
      <c r="N15" s="42">
        <v>0</v>
      </c>
      <c r="O15" s="16"/>
    </row>
    <row r="16" ht="22" customHeight="1" spans="1:15">
      <c r="A16" s="17" t="s">
        <v>53</v>
      </c>
      <c r="B16" s="17"/>
      <c r="C16" s="17"/>
      <c r="D16" s="17"/>
      <c r="E16" s="17"/>
      <c r="F16" s="17"/>
      <c r="G16" s="17"/>
      <c r="H16" s="17"/>
      <c r="I16" s="17"/>
      <c r="J16" s="44">
        <f>SUM(J5:J15)</f>
        <v>6866.67</v>
      </c>
      <c r="K16" s="44">
        <v>4120</v>
      </c>
      <c r="L16" s="44">
        <v>2746.67</v>
      </c>
      <c r="M16" s="44">
        <f>SUM(M5:M15)</f>
        <v>0</v>
      </c>
      <c r="N16" s="45">
        <f>SUM(N5:N15)</f>
        <v>0</v>
      </c>
      <c r="O16" s="16"/>
    </row>
    <row r="17" ht="15" customHeight="1" spans="1:15">
      <c r="A17" s="18">
        <v>1</v>
      </c>
      <c r="B17" s="18" t="s">
        <v>54</v>
      </c>
      <c r="C17" s="19" t="s">
        <v>55</v>
      </c>
      <c r="D17" s="20" t="s">
        <v>56</v>
      </c>
      <c r="E17" s="19">
        <v>10</v>
      </c>
      <c r="F17" s="21" t="s">
        <v>57</v>
      </c>
      <c r="G17" s="22">
        <v>2</v>
      </c>
      <c r="H17" s="19" t="s">
        <v>58</v>
      </c>
      <c r="I17" s="19">
        <v>50</v>
      </c>
      <c r="J17" s="46">
        <v>277.78</v>
      </c>
      <c r="K17" s="47">
        <v>166.67</v>
      </c>
      <c r="L17" s="48">
        <v>111.11</v>
      </c>
      <c r="M17" s="49">
        <v>0</v>
      </c>
      <c r="N17" s="49">
        <v>0</v>
      </c>
      <c r="O17" s="16"/>
    </row>
    <row r="18" s="1" customFormat="1" ht="15" customHeight="1" spans="1:16">
      <c r="A18" s="18">
        <v>2</v>
      </c>
      <c r="B18" s="18"/>
      <c r="C18" s="23" t="s">
        <v>59</v>
      </c>
      <c r="D18" s="20" t="s">
        <v>60</v>
      </c>
      <c r="E18" s="24">
        <v>15</v>
      </c>
      <c r="F18" s="23" t="s">
        <v>61</v>
      </c>
      <c r="G18" s="14">
        <v>2</v>
      </c>
      <c r="H18" s="25" t="s">
        <v>29</v>
      </c>
      <c r="I18" s="25">
        <v>90</v>
      </c>
      <c r="J18" s="46">
        <v>750</v>
      </c>
      <c r="K18" s="47">
        <v>450</v>
      </c>
      <c r="L18" s="48">
        <v>300</v>
      </c>
      <c r="M18" s="42">
        <v>0</v>
      </c>
      <c r="N18" s="42">
        <v>0</v>
      </c>
      <c r="O18" s="16"/>
      <c r="P18"/>
    </row>
    <row r="19" ht="15" customHeight="1" spans="1:15">
      <c r="A19" s="18">
        <v>3</v>
      </c>
      <c r="B19" s="18"/>
      <c r="C19" s="23" t="s">
        <v>62</v>
      </c>
      <c r="D19" s="20" t="s">
        <v>63</v>
      </c>
      <c r="E19" s="24">
        <v>10</v>
      </c>
      <c r="F19" s="23" t="s">
        <v>64</v>
      </c>
      <c r="G19" s="14">
        <v>2</v>
      </c>
      <c r="H19" s="25" t="s">
        <v>65</v>
      </c>
      <c r="I19" s="25">
        <v>89</v>
      </c>
      <c r="J19" s="46">
        <v>494.44</v>
      </c>
      <c r="K19" s="47">
        <v>296.66</v>
      </c>
      <c r="L19" s="48">
        <v>197.78</v>
      </c>
      <c r="M19" s="42">
        <v>0</v>
      </c>
      <c r="N19" s="42">
        <v>0</v>
      </c>
      <c r="O19" s="16"/>
    </row>
    <row r="20" ht="15" customHeight="1" spans="1:15">
      <c r="A20" s="18">
        <v>4</v>
      </c>
      <c r="B20" s="18"/>
      <c r="C20" s="23" t="s">
        <v>66</v>
      </c>
      <c r="D20" s="23" t="s">
        <v>67</v>
      </c>
      <c r="E20" s="24">
        <v>10</v>
      </c>
      <c r="F20" s="23" t="s">
        <v>68</v>
      </c>
      <c r="G20" s="14">
        <v>2</v>
      </c>
      <c r="H20" s="25" t="s">
        <v>29</v>
      </c>
      <c r="I20" s="25">
        <v>90</v>
      </c>
      <c r="J20" s="46">
        <v>500</v>
      </c>
      <c r="K20" s="47">
        <v>300</v>
      </c>
      <c r="L20" s="48">
        <v>200</v>
      </c>
      <c r="M20" s="42">
        <v>0</v>
      </c>
      <c r="N20" s="42">
        <v>0</v>
      </c>
      <c r="O20" s="16"/>
    </row>
    <row r="21" ht="26" customHeight="1" spans="1:15">
      <c r="A21" s="26" t="s">
        <v>53</v>
      </c>
      <c r="B21" s="26"/>
      <c r="C21" s="26"/>
      <c r="D21" s="26"/>
      <c r="E21" s="26"/>
      <c r="F21" s="26"/>
      <c r="G21" s="26"/>
      <c r="H21" s="26"/>
      <c r="I21" s="26"/>
      <c r="J21" s="50">
        <f>SUM(J17:J20)</f>
        <v>2022.22</v>
      </c>
      <c r="K21" s="51">
        <v>1213.33</v>
      </c>
      <c r="L21" s="52">
        <v>808.89</v>
      </c>
      <c r="M21" s="53">
        <f>SUM(M17:M20)</f>
        <v>0</v>
      </c>
      <c r="N21" s="53">
        <f>SUM(N17:N20)</f>
        <v>0</v>
      </c>
      <c r="O21" s="16"/>
    </row>
    <row r="22" s="2" customFormat="1" ht="15" customHeight="1" spans="1:16">
      <c r="A22" s="18">
        <v>1</v>
      </c>
      <c r="B22" s="18" t="s">
        <v>69</v>
      </c>
      <c r="C22" s="18" t="s">
        <v>70</v>
      </c>
      <c r="D22" s="18" t="s">
        <v>71</v>
      </c>
      <c r="E22" s="18">
        <v>20</v>
      </c>
      <c r="F22" s="18" t="s">
        <v>72</v>
      </c>
      <c r="G22" s="16">
        <v>2</v>
      </c>
      <c r="H22" s="27" t="s">
        <v>29</v>
      </c>
      <c r="I22" s="16">
        <v>90</v>
      </c>
      <c r="J22" s="48">
        <v>1000</v>
      </c>
      <c r="K22" s="54">
        <v>600</v>
      </c>
      <c r="L22" s="55">
        <v>400</v>
      </c>
      <c r="M22" s="49">
        <v>0</v>
      </c>
      <c r="N22" s="49">
        <v>0</v>
      </c>
      <c r="O22" s="16"/>
      <c r="P22"/>
    </row>
    <row r="23" ht="15" customHeight="1" spans="1:15">
      <c r="A23" s="18">
        <v>2</v>
      </c>
      <c r="B23" s="18"/>
      <c r="C23" s="18" t="s">
        <v>73</v>
      </c>
      <c r="D23" s="18" t="s">
        <v>74</v>
      </c>
      <c r="E23" s="18">
        <v>20</v>
      </c>
      <c r="F23" s="18" t="s">
        <v>75</v>
      </c>
      <c r="G23" s="16">
        <v>2</v>
      </c>
      <c r="H23" s="27" t="s">
        <v>29</v>
      </c>
      <c r="I23" s="16">
        <v>90</v>
      </c>
      <c r="J23" s="48">
        <v>1000</v>
      </c>
      <c r="K23" s="54">
        <v>600</v>
      </c>
      <c r="L23" s="55">
        <v>400</v>
      </c>
      <c r="M23" s="49">
        <v>0</v>
      </c>
      <c r="N23" s="49">
        <v>0</v>
      </c>
      <c r="O23" s="16"/>
    </row>
    <row r="24" ht="15" customHeight="1" spans="1:15">
      <c r="A24" s="18">
        <v>3</v>
      </c>
      <c r="B24" s="18"/>
      <c r="C24" s="18" t="s">
        <v>76</v>
      </c>
      <c r="D24" s="18" t="s">
        <v>77</v>
      </c>
      <c r="E24" s="18">
        <v>20</v>
      </c>
      <c r="F24" s="18" t="s">
        <v>78</v>
      </c>
      <c r="G24" s="16">
        <v>2</v>
      </c>
      <c r="H24" s="27" t="s">
        <v>29</v>
      </c>
      <c r="I24" s="16">
        <v>90</v>
      </c>
      <c r="J24" s="48">
        <v>1000</v>
      </c>
      <c r="K24" s="54">
        <v>600</v>
      </c>
      <c r="L24" s="55">
        <v>400</v>
      </c>
      <c r="M24" s="49">
        <v>0</v>
      </c>
      <c r="N24" s="49">
        <v>0</v>
      </c>
      <c r="O24" s="16"/>
    </row>
    <row r="25" ht="15" customHeight="1" spans="1:15">
      <c r="A25" s="18">
        <v>4</v>
      </c>
      <c r="B25" s="18"/>
      <c r="C25" s="18" t="s">
        <v>79</v>
      </c>
      <c r="D25" s="18" t="s">
        <v>80</v>
      </c>
      <c r="E25" s="18">
        <v>20</v>
      </c>
      <c r="F25" s="18" t="s">
        <v>81</v>
      </c>
      <c r="G25" s="16">
        <v>2</v>
      </c>
      <c r="H25" s="27" t="s">
        <v>29</v>
      </c>
      <c r="I25" s="16">
        <v>90</v>
      </c>
      <c r="J25" s="48">
        <v>1000</v>
      </c>
      <c r="K25" s="54">
        <v>600</v>
      </c>
      <c r="L25" s="55">
        <v>400</v>
      </c>
      <c r="M25" s="49">
        <v>0</v>
      </c>
      <c r="N25" s="49">
        <v>0</v>
      </c>
      <c r="O25" s="16"/>
    </row>
    <row r="26" ht="15" customHeight="1" spans="1:15">
      <c r="A26" s="18">
        <v>5</v>
      </c>
      <c r="B26" s="18"/>
      <c r="C26" s="18" t="s">
        <v>82</v>
      </c>
      <c r="D26" s="18" t="s">
        <v>83</v>
      </c>
      <c r="E26" s="18">
        <v>20</v>
      </c>
      <c r="F26" s="18" t="s">
        <v>84</v>
      </c>
      <c r="G26" s="16">
        <v>2</v>
      </c>
      <c r="H26" s="27" t="s">
        <v>29</v>
      </c>
      <c r="I26" s="16">
        <v>90</v>
      </c>
      <c r="J26" s="48">
        <v>1000</v>
      </c>
      <c r="K26" s="54">
        <v>600</v>
      </c>
      <c r="L26" s="55">
        <v>400</v>
      </c>
      <c r="M26" s="49">
        <v>0</v>
      </c>
      <c r="N26" s="49">
        <v>0</v>
      </c>
      <c r="O26" s="16"/>
    </row>
    <row r="27" ht="15" customHeight="1" spans="1:15">
      <c r="A27" s="18">
        <v>6</v>
      </c>
      <c r="B27" s="18"/>
      <c r="C27" s="18" t="s">
        <v>85</v>
      </c>
      <c r="D27" s="18" t="s">
        <v>43</v>
      </c>
      <c r="E27" s="18">
        <v>20</v>
      </c>
      <c r="F27" s="18" t="s">
        <v>86</v>
      </c>
      <c r="G27" s="16">
        <v>2</v>
      </c>
      <c r="H27" s="27" t="s">
        <v>29</v>
      </c>
      <c r="I27" s="16">
        <v>90</v>
      </c>
      <c r="J27" s="48">
        <v>1000</v>
      </c>
      <c r="K27" s="54">
        <v>600</v>
      </c>
      <c r="L27" s="55">
        <v>400</v>
      </c>
      <c r="M27" s="49">
        <v>0</v>
      </c>
      <c r="N27" s="49">
        <v>0</v>
      </c>
      <c r="O27" s="16"/>
    </row>
    <row r="28" ht="15" customHeight="1" spans="1:15">
      <c r="A28" s="18">
        <v>7</v>
      </c>
      <c r="B28" s="18"/>
      <c r="C28" s="18" t="s">
        <v>87</v>
      </c>
      <c r="D28" s="18" t="s">
        <v>88</v>
      </c>
      <c r="E28" s="18">
        <v>20</v>
      </c>
      <c r="F28" s="18" t="s">
        <v>89</v>
      </c>
      <c r="G28" s="16">
        <v>2</v>
      </c>
      <c r="H28" s="27" t="s">
        <v>29</v>
      </c>
      <c r="I28" s="16">
        <v>90</v>
      </c>
      <c r="J28" s="48">
        <v>1000</v>
      </c>
      <c r="K28" s="54">
        <v>600</v>
      </c>
      <c r="L28" s="55">
        <v>400</v>
      </c>
      <c r="M28" s="49">
        <v>0</v>
      </c>
      <c r="N28" s="49">
        <v>0</v>
      </c>
      <c r="O28" s="16"/>
    </row>
    <row r="29" ht="15" customHeight="1" spans="1:15">
      <c r="A29" s="18">
        <v>8</v>
      </c>
      <c r="B29" s="18"/>
      <c r="C29" s="18" t="s">
        <v>90</v>
      </c>
      <c r="D29" s="18" t="s">
        <v>91</v>
      </c>
      <c r="E29" s="18">
        <v>20</v>
      </c>
      <c r="F29" s="18" t="s">
        <v>89</v>
      </c>
      <c r="G29" s="16">
        <v>2</v>
      </c>
      <c r="H29" s="27" t="s">
        <v>29</v>
      </c>
      <c r="I29" s="16">
        <v>90</v>
      </c>
      <c r="J29" s="48">
        <v>1000</v>
      </c>
      <c r="K29" s="54">
        <v>600</v>
      </c>
      <c r="L29" s="55">
        <v>400</v>
      </c>
      <c r="M29" s="49">
        <v>0</v>
      </c>
      <c r="N29" s="49">
        <v>0</v>
      </c>
      <c r="O29" s="16"/>
    </row>
    <row r="30" ht="15" customHeight="1" spans="1:15">
      <c r="A30" s="18">
        <v>9</v>
      </c>
      <c r="B30" s="18"/>
      <c r="C30" s="18" t="s">
        <v>92</v>
      </c>
      <c r="D30" s="18" t="s">
        <v>93</v>
      </c>
      <c r="E30" s="18">
        <v>20</v>
      </c>
      <c r="F30" s="18" t="s">
        <v>94</v>
      </c>
      <c r="G30" s="16">
        <v>2</v>
      </c>
      <c r="H30" s="27" t="s">
        <v>29</v>
      </c>
      <c r="I30" s="16">
        <v>24</v>
      </c>
      <c r="J30" s="55">
        <v>266.66</v>
      </c>
      <c r="K30" s="54">
        <v>160</v>
      </c>
      <c r="L30" s="55">
        <v>106.66</v>
      </c>
      <c r="M30" s="56">
        <v>0</v>
      </c>
      <c r="N30" s="49">
        <v>0</v>
      </c>
      <c r="O30" s="16"/>
    </row>
    <row r="31" ht="36" customHeight="1" spans="1:15">
      <c r="A31" s="26" t="s">
        <v>53</v>
      </c>
      <c r="B31" s="26"/>
      <c r="C31" s="26"/>
      <c r="D31" s="26"/>
      <c r="E31" s="26"/>
      <c r="F31" s="26"/>
      <c r="G31" s="26"/>
      <c r="H31" s="28"/>
      <c r="I31" s="26"/>
      <c r="J31" s="57">
        <f>SUM(J22:J30)</f>
        <v>8266.66</v>
      </c>
      <c r="K31" s="57">
        <v>4960</v>
      </c>
      <c r="L31" s="58">
        <v>3306.66</v>
      </c>
      <c r="M31" s="59">
        <f>SUM(M22:M30)</f>
        <v>0</v>
      </c>
      <c r="N31" s="57">
        <f>SUM(N22:N30)</f>
        <v>0</v>
      </c>
      <c r="O31" s="16"/>
    </row>
    <row r="32" s="2" customFormat="1" ht="15" customHeight="1" spans="1:16">
      <c r="A32" s="18">
        <v>1</v>
      </c>
      <c r="B32" s="18" t="s">
        <v>95</v>
      </c>
      <c r="C32" s="18" t="s">
        <v>96</v>
      </c>
      <c r="D32" s="29" t="s">
        <v>97</v>
      </c>
      <c r="E32" s="30">
        <v>10</v>
      </c>
      <c r="F32" s="31" t="s">
        <v>98</v>
      </c>
      <c r="G32" s="16">
        <v>2</v>
      </c>
      <c r="H32" s="32" t="s">
        <v>29</v>
      </c>
      <c r="I32" s="19">
        <v>90</v>
      </c>
      <c r="J32" s="49">
        <v>500</v>
      </c>
      <c r="K32" s="49">
        <v>300</v>
      </c>
      <c r="L32" s="56">
        <v>200</v>
      </c>
      <c r="M32" s="49">
        <v>0</v>
      </c>
      <c r="N32" s="49">
        <v>0</v>
      </c>
      <c r="O32" s="16"/>
      <c r="P32"/>
    </row>
    <row r="33" s="3" customFormat="1" ht="15" customHeight="1" spans="1:16">
      <c r="A33" s="18">
        <v>2</v>
      </c>
      <c r="B33" s="18"/>
      <c r="C33" s="23" t="s">
        <v>99</v>
      </c>
      <c r="D33" s="19" t="s">
        <v>100</v>
      </c>
      <c r="E33" s="30">
        <v>10</v>
      </c>
      <c r="F33" s="31" t="s">
        <v>101</v>
      </c>
      <c r="G33" s="16">
        <v>2</v>
      </c>
      <c r="H33" s="32" t="s">
        <v>29</v>
      </c>
      <c r="I33" s="19">
        <v>90</v>
      </c>
      <c r="J33" s="49">
        <v>500</v>
      </c>
      <c r="K33" s="49">
        <v>300</v>
      </c>
      <c r="L33" s="56">
        <v>200</v>
      </c>
      <c r="M33" s="49">
        <v>0</v>
      </c>
      <c r="N33" s="49">
        <v>0</v>
      </c>
      <c r="O33" s="16"/>
      <c r="P33"/>
    </row>
    <row r="34" s="3" customFormat="1" ht="15" customHeight="1" spans="1:16">
      <c r="A34" s="18">
        <v>3</v>
      </c>
      <c r="B34" s="18"/>
      <c r="C34" s="23" t="s">
        <v>102</v>
      </c>
      <c r="D34" s="19" t="s">
        <v>103</v>
      </c>
      <c r="E34" s="30">
        <v>10</v>
      </c>
      <c r="F34" s="31" t="s">
        <v>104</v>
      </c>
      <c r="G34" s="16">
        <v>2</v>
      </c>
      <c r="H34" s="32" t="s">
        <v>29</v>
      </c>
      <c r="I34" s="19">
        <v>90</v>
      </c>
      <c r="J34" s="49">
        <v>500</v>
      </c>
      <c r="K34" s="49">
        <v>300</v>
      </c>
      <c r="L34" s="56">
        <v>200</v>
      </c>
      <c r="M34" s="49">
        <v>0</v>
      </c>
      <c r="N34" s="49">
        <v>0</v>
      </c>
      <c r="O34" s="16"/>
      <c r="P34"/>
    </row>
    <row r="35" s="3" customFormat="1" ht="15" customHeight="1" spans="1:16">
      <c r="A35" s="18">
        <v>4</v>
      </c>
      <c r="B35" s="18"/>
      <c r="C35" s="23" t="s">
        <v>105</v>
      </c>
      <c r="D35" s="19" t="s">
        <v>106</v>
      </c>
      <c r="E35" s="30">
        <v>10</v>
      </c>
      <c r="F35" s="31" t="s">
        <v>107</v>
      </c>
      <c r="G35" s="16">
        <v>2</v>
      </c>
      <c r="H35" s="32" t="s">
        <v>29</v>
      </c>
      <c r="I35" s="19">
        <v>90</v>
      </c>
      <c r="J35" s="49">
        <v>500</v>
      </c>
      <c r="K35" s="49">
        <v>300</v>
      </c>
      <c r="L35" s="56">
        <v>200</v>
      </c>
      <c r="M35" s="49">
        <v>0</v>
      </c>
      <c r="N35" s="49">
        <v>0</v>
      </c>
      <c r="O35" s="16"/>
      <c r="P35"/>
    </row>
    <row r="36" s="3" customFormat="1" ht="15" customHeight="1" spans="1:16">
      <c r="A36" s="18">
        <v>5</v>
      </c>
      <c r="B36" s="18"/>
      <c r="C36" s="23" t="s">
        <v>108</v>
      </c>
      <c r="D36" s="19" t="s">
        <v>109</v>
      </c>
      <c r="E36" s="30">
        <v>10</v>
      </c>
      <c r="F36" s="31" t="s">
        <v>110</v>
      </c>
      <c r="G36" s="16">
        <v>2</v>
      </c>
      <c r="H36" s="32" t="s">
        <v>29</v>
      </c>
      <c r="I36" s="19">
        <v>90</v>
      </c>
      <c r="J36" s="49">
        <v>500</v>
      </c>
      <c r="K36" s="49">
        <v>300</v>
      </c>
      <c r="L36" s="56">
        <v>200</v>
      </c>
      <c r="M36" s="49">
        <v>0</v>
      </c>
      <c r="N36" s="49">
        <v>0</v>
      </c>
      <c r="O36" s="16"/>
      <c r="P36"/>
    </row>
    <row r="37" s="3" customFormat="1" ht="15" customHeight="1" spans="1:16">
      <c r="A37" s="18">
        <v>6</v>
      </c>
      <c r="B37" s="18"/>
      <c r="C37" s="23" t="s">
        <v>111</v>
      </c>
      <c r="D37" s="19" t="s">
        <v>112</v>
      </c>
      <c r="E37" s="30">
        <v>10</v>
      </c>
      <c r="F37" s="31" t="s">
        <v>113</v>
      </c>
      <c r="G37" s="16">
        <v>2</v>
      </c>
      <c r="H37" s="32" t="s">
        <v>29</v>
      </c>
      <c r="I37" s="19">
        <v>90</v>
      </c>
      <c r="J37" s="49">
        <v>500</v>
      </c>
      <c r="K37" s="49">
        <v>300</v>
      </c>
      <c r="L37" s="56">
        <v>200</v>
      </c>
      <c r="M37" s="49">
        <v>0</v>
      </c>
      <c r="N37" s="49">
        <v>0</v>
      </c>
      <c r="O37" s="16"/>
      <c r="P37"/>
    </row>
    <row r="38" s="3" customFormat="1" ht="15" customHeight="1" spans="1:16">
      <c r="A38" s="18">
        <v>7</v>
      </c>
      <c r="B38" s="18"/>
      <c r="C38" s="23" t="s">
        <v>114</v>
      </c>
      <c r="D38" s="19" t="s">
        <v>115</v>
      </c>
      <c r="E38" s="30">
        <v>10</v>
      </c>
      <c r="F38" s="31" t="s">
        <v>110</v>
      </c>
      <c r="G38" s="16">
        <v>2</v>
      </c>
      <c r="H38" s="32" t="s">
        <v>29</v>
      </c>
      <c r="I38" s="19">
        <v>90</v>
      </c>
      <c r="J38" s="49">
        <v>500</v>
      </c>
      <c r="K38" s="49">
        <v>300</v>
      </c>
      <c r="L38" s="56">
        <v>200</v>
      </c>
      <c r="M38" s="49">
        <v>0</v>
      </c>
      <c r="N38" s="49">
        <v>0</v>
      </c>
      <c r="O38" s="16"/>
      <c r="P38"/>
    </row>
    <row r="39" s="3" customFormat="1" ht="15" customHeight="1" spans="1:16">
      <c r="A39" s="18">
        <v>8</v>
      </c>
      <c r="B39" s="18"/>
      <c r="C39" s="23" t="s">
        <v>116</v>
      </c>
      <c r="D39" s="19" t="s">
        <v>117</v>
      </c>
      <c r="E39" s="30">
        <v>10</v>
      </c>
      <c r="F39" s="31" t="s">
        <v>110</v>
      </c>
      <c r="G39" s="16">
        <v>2</v>
      </c>
      <c r="H39" s="32" t="s">
        <v>29</v>
      </c>
      <c r="I39" s="19">
        <v>90</v>
      </c>
      <c r="J39" s="49">
        <v>500</v>
      </c>
      <c r="K39" s="49">
        <v>300</v>
      </c>
      <c r="L39" s="56">
        <v>200</v>
      </c>
      <c r="M39" s="49">
        <v>0</v>
      </c>
      <c r="N39" s="49">
        <v>0</v>
      </c>
      <c r="O39" s="16"/>
      <c r="P39"/>
    </row>
    <row r="40" s="3" customFormat="1" ht="15" customHeight="1" spans="1:16">
      <c r="A40" s="18">
        <v>9</v>
      </c>
      <c r="B40" s="18"/>
      <c r="C40" s="23" t="s">
        <v>118</v>
      </c>
      <c r="D40" s="19" t="s">
        <v>119</v>
      </c>
      <c r="E40" s="30">
        <v>10</v>
      </c>
      <c r="F40" s="31" t="s">
        <v>120</v>
      </c>
      <c r="G40" s="16">
        <v>2</v>
      </c>
      <c r="H40" s="32" t="s">
        <v>29</v>
      </c>
      <c r="I40" s="19">
        <v>90</v>
      </c>
      <c r="J40" s="49">
        <v>500</v>
      </c>
      <c r="K40" s="49">
        <v>300</v>
      </c>
      <c r="L40" s="56">
        <v>200</v>
      </c>
      <c r="M40" s="56">
        <v>0</v>
      </c>
      <c r="N40" s="49">
        <v>0</v>
      </c>
      <c r="O40" s="16"/>
      <c r="P40"/>
    </row>
    <row r="41" s="3" customFormat="1" ht="15" customHeight="1" spans="1:16">
      <c r="A41" s="18">
        <v>10</v>
      </c>
      <c r="B41" s="18"/>
      <c r="C41" s="23" t="s">
        <v>121</v>
      </c>
      <c r="D41" s="19" t="s">
        <v>122</v>
      </c>
      <c r="E41" s="30">
        <v>10</v>
      </c>
      <c r="F41" s="31" t="s">
        <v>123</v>
      </c>
      <c r="G41" s="16">
        <v>2</v>
      </c>
      <c r="H41" s="32" t="s">
        <v>29</v>
      </c>
      <c r="I41" s="19">
        <v>90</v>
      </c>
      <c r="J41" s="49">
        <v>500</v>
      </c>
      <c r="K41" s="49">
        <v>300</v>
      </c>
      <c r="L41" s="56">
        <v>200</v>
      </c>
      <c r="M41" s="49">
        <v>0</v>
      </c>
      <c r="N41" s="49">
        <v>0</v>
      </c>
      <c r="O41" s="16"/>
      <c r="P41"/>
    </row>
    <row r="42" s="3" customFormat="1" ht="15" customHeight="1" spans="1:16">
      <c r="A42" s="18">
        <v>11</v>
      </c>
      <c r="B42" s="18"/>
      <c r="C42" s="23" t="s">
        <v>124</v>
      </c>
      <c r="D42" s="19" t="s">
        <v>125</v>
      </c>
      <c r="E42" s="30">
        <v>10</v>
      </c>
      <c r="F42" s="31" t="s">
        <v>110</v>
      </c>
      <c r="G42" s="16">
        <v>2</v>
      </c>
      <c r="H42" s="32" t="s">
        <v>29</v>
      </c>
      <c r="I42" s="19">
        <v>90</v>
      </c>
      <c r="J42" s="49">
        <v>500</v>
      </c>
      <c r="K42" s="49">
        <v>300</v>
      </c>
      <c r="L42" s="56">
        <v>200</v>
      </c>
      <c r="M42" s="49">
        <v>0</v>
      </c>
      <c r="N42" s="49">
        <v>0</v>
      </c>
      <c r="O42" s="16"/>
      <c r="P42"/>
    </row>
    <row r="43" s="3" customFormat="1" ht="15" customHeight="1" spans="1:16">
      <c r="A43" s="18">
        <v>12</v>
      </c>
      <c r="B43" s="18"/>
      <c r="C43" s="23" t="s">
        <v>126</v>
      </c>
      <c r="D43" s="19" t="s">
        <v>127</v>
      </c>
      <c r="E43" s="30">
        <v>10</v>
      </c>
      <c r="F43" s="31" t="s">
        <v>128</v>
      </c>
      <c r="G43" s="16">
        <v>2</v>
      </c>
      <c r="H43" s="32" t="s">
        <v>29</v>
      </c>
      <c r="I43" s="19">
        <v>90</v>
      </c>
      <c r="J43" s="49">
        <v>500</v>
      </c>
      <c r="K43" s="49">
        <v>300</v>
      </c>
      <c r="L43" s="56">
        <v>200</v>
      </c>
      <c r="M43" s="49">
        <v>0</v>
      </c>
      <c r="N43" s="49">
        <v>0</v>
      </c>
      <c r="O43" s="16"/>
      <c r="P43"/>
    </row>
    <row r="44" s="3" customFormat="1" ht="15" customHeight="1" spans="1:16">
      <c r="A44" s="18">
        <v>13</v>
      </c>
      <c r="B44" s="18"/>
      <c r="C44" s="23" t="s">
        <v>129</v>
      </c>
      <c r="D44" s="19" t="s">
        <v>130</v>
      </c>
      <c r="E44" s="30">
        <v>10</v>
      </c>
      <c r="F44" s="31" t="s">
        <v>123</v>
      </c>
      <c r="G44" s="16">
        <v>2</v>
      </c>
      <c r="H44" s="32" t="s">
        <v>29</v>
      </c>
      <c r="I44" s="19">
        <v>90</v>
      </c>
      <c r="J44" s="49">
        <v>500</v>
      </c>
      <c r="K44" s="49">
        <v>300</v>
      </c>
      <c r="L44" s="56">
        <v>200</v>
      </c>
      <c r="M44" s="49">
        <v>0</v>
      </c>
      <c r="N44" s="49">
        <v>0</v>
      </c>
      <c r="O44" s="16"/>
      <c r="P44"/>
    </row>
    <row r="45" s="3" customFormat="1" ht="15" customHeight="1" spans="1:16">
      <c r="A45" s="18">
        <v>14</v>
      </c>
      <c r="B45" s="18"/>
      <c r="C45" s="23" t="s">
        <v>131</v>
      </c>
      <c r="D45" s="19" t="s">
        <v>132</v>
      </c>
      <c r="E45" s="30">
        <v>10</v>
      </c>
      <c r="F45" s="31" t="s">
        <v>133</v>
      </c>
      <c r="G45" s="16">
        <v>2</v>
      </c>
      <c r="H45" s="32" t="s">
        <v>29</v>
      </c>
      <c r="I45" s="19">
        <v>90</v>
      </c>
      <c r="J45" s="49">
        <v>500</v>
      </c>
      <c r="K45" s="49">
        <v>300</v>
      </c>
      <c r="L45" s="56">
        <v>200</v>
      </c>
      <c r="M45" s="49">
        <v>0</v>
      </c>
      <c r="N45" s="49">
        <v>0</v>
      </c>
      <c r="O45" s="16"/>
      <c r="P45"/>
    </row>
    <row r="46" s="3" customFormat="1" ht="15" customHeight="1" spans="1:16">
      <c r="A46" s="18">
        <v>15</v>
      </c>
      <c r="B46" s="18"/>
      <c r="C46" s="23" t="s">
        <v>134</v>
      </c>
      <c r="D46" s="19" t="s">
        <v>135</v>
      </c>
      <c r="E46" s="30">
        <v>10</v>
      </c>
      <c r="F46" s="31" t="s">
        <v>110</v>
      </c>
      <c r="G46" s="16">
        <v>2</v>
      </c>
      <c r="H46" s="32" t="s">
        <v>29</v>
      </c>
      <c r="I46" s="19">
        <v>90</v>
      </c>
      <c r="J46" s="49">
        <v>500</v>
      </c>
      <c r="K46" s="49">
        <v>300</v>
      </c>
      <c r="L46" s="56">
        <v>200</v>
      </c>
      <c r="M46" s="49">
        <v>0</v>
      </c>
      <c r="N46" s="49">
        <v>0</v>
      </c>
      <c r="O46" s="16"/>
      <c r="P46"/>
    </row>
    <row r="47" s="3" customFormat="1" ht="15" customHeight="1" spans="1:16">
      <c r="A47" s="18">
        <v>16</v>
      </c>
      <c r="B47" s="18"/>
      <c r="C47" s="23" t="s">
        <v>136</v>
      </c>
      <c r="D47" s="19" t="s">
        <v>137</v>
      </c>
      <c r="E47" s="30">
        <v>10</v>
      </c>
      <c r="F47" s="31" t="s">
        <v>138</v>
      </c>
      <c r="G47" s="16">
        <v>2</v>
      </c>
      <c r="H47" s="32" t="s">
        <v>29</v>
      </c>
      <c r="I47" s="19">
        <v>90</v>
      </c>
      <c r="J47" s="49">
        <v>500</v>
      </c>
      <c r="K47" s="49">
        <v>300</v>
      </c>
      <c r="L47" s="56">
        <v>200</v>
      </c>
      <c r="M47" s="49">
        <v>0</v>
      </c>
      <c r="N47" s="49">
        <v>0</v>
      </c>
      <c r="O47" s="16"/>
      <c r="P47"/>
    </row>
    <row r="48" s="3" customFormat="1" ht="15" customHeight="1" spans="1:16">
      <c r="A48" s="18">
        <v>17</v>
      </c>
      <c r="B48" s="18"/>
      <c r="C48" s="23" t="s">
        <v>139</v>
      </c>
      <c r="D48" s="19" t="s">
        <v>37</v>
      </c>
      <c r="E48" s="30">
        <v>10</v>
      </c>
      <c r="F48" s="31" t="s">
        <v>138</v>
      </c>
      <c r="G48" s="16">
        <v>2</v>
      </c>
      <c r="H48" s="32" t="s">
        <v>29</v>
      </c>
      <c r="I48" s="19">
        <v>90</v>
      </c>
      <c r="J48" s="49">
        <v>500</v>
      </c>
      <c r="K48" s="49">
        <v>300</v>
      </c>
      <c r="L48" s="56">
        <v>200</v>
      </c>
      <c r="M48" s="49">
        <v>0</v>
      </c>
      <c r="N48" s="49">
        <v>0</v>
      </c>
      <c r="O48" s="16"/>
      <c r="P48"/>
    </row>
    <row r="49" s="3" customFormat="1" ht="15" customHeight="1" spans="1:16">
      <c r="A49" s="18">
        <v>18</v>
      </c>
      <c r="B49" s="18"/>
      <c r="C49" s="23" t="s">
        <v>140</v>
      </c>
      <c r="D49" s="19" t="s">
        <v>141</v>
      </c>
      <c r="E49" s="30">
        <v>10</v>
      </c>
      <c r="F49" s="31" t="s">
        <v>133</v>
      </c>
      <c r="G49" s="16">
        <v>2</v>
      </c>
      <c r="H49" s="32" t="s">
        <v>29</v>
      </c>
      <c r="I49" s="19">
        <v>90</v>
      </c>
      <c r="J49" s="49">
        <v>500</v>
      </c>
      <c r="K49" s="49">
        <v>300</v>
      </c>
      <c r="L49" s="56">
        <v>200</v>
      </c>
      <c r="M49" s="56">
        <v>0</v>
      </c>
      <c r="N49" s="49">
        <v>0</v>
      </c>
      <c r="O49" s="16"/>
      <c r="P49"/>
    </row>
    <row r="50" s="3" customFormat="1" ht="15" customHeight="1" spans="1:16">
      <c r="A50" s="18">
        <v>19</v>
      </c>
      <c r="B50" s="18"/>
      <c r="C50" s="23" t="s">
        <v>142</v>
      </c>
      <c r="D50" s="19" t="s">
        <v>143</v>
      </c>
      <c r="E50" s="30">
        <v>10</v>
      </c>
      <c r="F50" s="31" t="s">
        <v>133</v>
      </c>
      <c r="G50" s="16">
        <v>2</v>
      </c>
      <c r="H50" s="32" t="s">
        <v>29</v>
      </c>
      <c r="I50" s="19">
        <v>90</v>
      </c>
      <c r="J50" s="49">
        <v>500</v>
      </c>
      <c r="K50" s="49">
        <v>300</v>
      </c>
      <c r="L50" s="56">
        <v>200</v>
      </c>
      <c r="M50" s="49">
        <v>0</v>
      </c>
      <c r="N50" s="49">
        <v>0</v>
      </c>
      <c r="O50" s="16"/>
      <c r="P50"/>
    </row>
    <row r="51" s="3" customFormat="1" ht="15" customHeight="1" spans="1:16">
      <c r="A51" s="18">
        <v>20</v>
      </c>
      <c r="B51" s="18"/>
      <c r="C51" s="23" t="s">
        <v>144</v>
      </c>
      <c r="D51" s="19" t="s">
        <v>145</v>
      </c>
      <c r="E51" s="30">
        <v>10</v>
      </c>
      <c r="F51" s="31" t="s">
        <v>138</v>
      </c>
      <c r="G51" s="16">
        <v>2</v>
      </c>
      <c r="H51" s="32" t="s">
        <v>29</v>
      </c>
      <c r="I51" s="19">
        <v>90</v>
      </c>
      <c r="J51" s="49">
        <v>500</v>
      </c>
      <c r="K51" s="49">
        <v>300</v>
      </c>
      <c r="L51" s="56">
        <v>200</v>
      </c>
      <c r="M51" s="49">
        <v>0</v>
      </c>
      <c r="N51" s="49">
        <v>0</v>
      </c>
      <c r="O51" s="16"/>
      <c r="P51"/>
    </row>
    <row r="52" s="3" customFormat="1" ht="15" customHeight="1" spans="1:16">
      <c r="A52" s="18">
        <v>21</v>
      </c>
      <c r="B52" s="18"/>
      <c r="C52" s="23" t="s">
        <v>146</v>
      </c>
      <c r="D52" s="19" t="s">
        <v>147</v>
      </c>
      <c r="E52" s="30">
        <v>10</v>
      </c>
      <c r="F52" s="31" t="s">
        <v>148</v>
      </c>
      <c r="G52" s="16">
        <v>2</v>
      </c>
      <c r="H52" s="32" t="s">
        <v>29</v>
      </c>
      <c r="I52" s="19">
        <v>90</v>
      </c>
      <c r="J52" s="49">
        <v>500</v>
      </c>
      <c r="K52" s="49">
        <v>300</v>
      </c>
      <c r="L52" s="56">
        <v>200</v>
      </c>
      <c r="M52" s="49">
        <v>0</v>
      </c>
      <c r="N52" s="49">
        <v>0</v>
      </c>
      <c r="O52" s="16"/>
      <c r="P52"/>
    </row>
    <row r="53" s="3" customFormat="1" ht="15" customHeight="1" spans="1:16">
      <c r="A53" s="18">
        <v>22</v>
      </c>
      <c r="B53" s="18"/>
      <c r="C53" s="23" t="s">
        <v>149</v>
      </c>
      <c r="D53" s="19" t="s">
        <v>150</v>
      </c>
      <c r="E53" s="30">
        <v>10</v>
      </c>
      <c r="F53" s="31" t="s">
        <v>151</v>
      </c>
      <c r="G53" s="16">
        <v>2</v>
      </c>
      <c r="H53" s="32" t="s">
        <v>29</v>
      </c>
      <c r="I53" s="19">
        <v>90</v>
      </c>
      <c r="J53" s="49">
        <v>500</v>
      </c>
      <c r="K53" s="49">
        <v>300</v>
      </c>
      <c r="L53" s="56">
        <v>200</v>
      </c>
      <c r="M53" s="49">
        <v>0</v>
      </c>
      <c r="N53" s="49">
        <v>0</v>
      </c>
      <c r="O53" s="16"/>
      <c r="P53"/>
    </row>
    <row r="54" s="3" customFormat="1" ht="15" customHeight="1" spans="1:16">
      <c r="A54" s="18">
        <v>23</v>
      </c>
      <c r="B54" s="18"/>
      <c r="C54" s="23" t="s">
        <v>152</v>
      </c>
      <c r="D54" s="19" t="s">
        <v>153</v>
      </c>
      <c r="E54" s="30">
        <v>10</v>
      </c>
      <c r="F54" s="31" t="s">
        <v>154</v>
      </c>
      <c r="G54" s="16">
        <v>2</v>
      </c>
      <c r="H54" s="32" t="s">
        <v>29</v>
      </c>
      <c r="I54" s="19">
        <v>90</v>
      </c>
      <c r="J54" s="49">
        <v>500</v>
      </c>
      <c r="K54" s="49">
        <v>300</v>
      </c>
      <c r="L54" s="56">
        <v>200</v>
      </c>
      <c r="M54" s="49">
        <v>0</v>
      </c>
      <c r="N54" s="49">
        <v>0</v>
      </c>
      <c r="O54" s="16"/>
      <c r="P54"/>
    </row>
    <row r="55" s="3" customFormat="1" ht="15" customHeight="1" spans="1:16">
      <c r="A55" s="18">
        <v>24</v>
      </c>
      <c r="B55" s="18"/>
      <c r="C55" s="23" t="s">
        <v>155</v>
      </c>
      <c r="D55" s="19" t="s">
        <v>156</v>
      </c>
      <c r="E55" s="30">
        <v>20</v>
      </c>
      <c r="F55" s="31" t="s">
        <v>157</v>
      </c>
      <c r="G55" s="16">
        <v>2</v>
      </c>
      <c r="H55" s="32" t="s">
        <v>29</v>
      </c>
      <c r="I55" s="19">
        <v>90</v>
      </c>
      <c r="J55" s="49">
        <v>1000</v>
      </c>
      <c r="K55" s="49">
        <v>600</v>
      </c>
      <c r="L55" s="56">
        <v>400</v>
      </c>
      <c r="M55" s="49">
        <v>0</v>
      </c>
      <c r="N55" s="49">
        <v>0</v>
      </c>
      <c r="O55" s="16"/>
      <c r="P55"/>
    </row>
    <row r="56" s="3" customFormat="1" ht="15" customHeight="1" spans="1:16">
      <c r="A56" s="18">
        <v>25</v>
      </c>
      <c r="B56" s="18"/>
      <c r="C56" s="23" t="s">
        <v>158</v>
      </c>
      <c r="D56" s="19" t="s">
        <v>159</v>
      </c>
      <c r="E56" s="30">
        <v>10</v>
      </c>
      <c r="F56" s="31" t="s">
        <v>110</v>
      </c>
      <c r="G56" s="16">
        <v>2</v>
      </c>
      <c r="H56" s="32" t="s">
        <v>29</v>
      </c>
      <c r="I56" s="19">
        <v>90</v>
      </c>
      <c r="J56" s="49">
        <v>500</v>
      </c>
      <c r="K56" s="49">
        <v>300</v>
      </c>
      <c r="L56" s="56">
        <v>200</v>
      </c>
      <c r="M56" s="49">
        <v>0</v>
      </c>
      <c r="N56" s="49">
        <v>0</v>
      </c>
      <c r="O56" s="16"/>
      <c r="P56"/>
    </row>
    <row r="57" s="3" customFormat="1" ht="15" customHeight="1" spans="1:16">
      <c r="A57" s="18">
        <v>26</v>
      </c>
      <c r="B57" s="18"/>
      <c r="C57" s="23" t="s">
        <v>160</v>
      </c>
      <c r="D57" s="19" t="s">
        <v>161</v>
      </c>
      <c r="E57" s="30">
        <v>10</v>
      </c>
      <c r="F57" s="31" t="s">
        <v>162</v>
      </c>
      <c r="G57" s="16">
        <v>2</v>
      </c>
      <c r="H57" s="32" t="s">
        <v>29</v>
      </c>
      <c r="I57" s="19">
        <v>90</v>
      </c>
      <c r="J57" s="49">
        <v>500</v>
      </c>
      <c r="K57" s="49">
        <v>300</v>
      </c>
      <c r="L57" s="56">
        <v>200</v>
      </c>
      <c r="M57" s="49">
        <v>0</v>
      </c>
      <c r="N57" s="49">
        <v>0</v>
      </c>
      <c r="O57" s="16"/>
      <c r="P57"/>
    </row>
    <row r="58" s="3" customFormat="1" ht="15" customHeight="1" spans="1:16">
      <c r="A58" s="18">
        <v>27</v>
      </c>
      <c r="B58" s="18"/>
      <c r="C58" s="23" t="s">
        <v>163</v>
      </c>
      <c r="D58" s="19" t="s">
        <v>164</v>
      </c>
      <c r="E58" s="30">
        <v>10</v>
      </c>
      <c r="F58" s="31" t="s">
        <v>165</v>
      </c>
      <c r="G58" s="16">
        <v>2</v>
      </c>
      <c r="H58" s="32" t="s">
        <v>29</v>
      </c>
      <c r="I58" s="19">
        <v>90</v>
      </c>
      <c r="J58" s="49">
        <v>500</v>
      </c>
      <c r="K58" s="49">
        <v>300</v>
      </c>
      <c r="L58" s="56">
        <v>200</v>
      </c>
      <c r="M58" s="56">
        <v>0</v>
      </c>
      <c r="N58" s="49">
        <v>0</v>
      </c>
      <c r="O58" s="16"/>
      <c r="P58"/>
    </row>
    <row r="59" s="3" customFormat="1" ht="15" customHeight="1" spans="1:16">
      <c r="A59" s="18">
        <v>28</v>
      </c>
      <c r="B59" s="18"/>
      <c r="C59" s="23" t="s">
        <v>166</v>
      </c>
      <c r="D59" s="19" t="s">
        <v>167</v>
      </c>
      <c r="E59" s="19">
        <v>10</v>
      </c>
      <c r="F59" s="19" t="s">
        <v>168</v>
      </c>
      <c r="G59" s="16">
        <v>2</v>
      </c>
      <c r="H59" s="32" t="s">
        <v>29</v>
      </c>
      <c r="I59" s="19">
        <v>90</v>
      </c>
      <c r="J59" s="49">
        <v>500</v>
      </c>
      <c r="K59" s="49">
        <v>300</v>
      </c>
      <c r="L59" s="56">
        <v>200</v>
      </c>
      <c r="M59" s="49">
        <v>0</v>
      </c>
      <c r="N59" s="49">
        <v>0</v>
      </c>
      <c r="O59" s="16"/>
      <c r="P59"/>
    </row>
    <row r="60" s="3" customFormat="1" ht="15" customHeight="1" spans="1:16">
      <c r="A60" s="18">
        <v>29</v>
      </c>
      <c r="B60" s="18"/>
      <c r="C60" s="23" t="s">
        <v>169</v>
      </c>
      <c r="D60" s="19" t="s">
        <v>170</v>
      </c>
      <c r="E60" s="19">
        <v>10</v>
      </c>
      <c r="F60" s="19" t="s">
        <v>168</v>
      </c>
      <c r="G60" s="16">
        <v>2</v>
      </c>
      <c r="H60" s="32" t="s">
        <v>29</v>
      </c>
      <c r="I60" s="19">
        <v>90</v>
      </c>
      <c r="J60" s="49">
        <v>500</v>
      </c>
      <c r="K60" s="49">
        <v>300</v>
      </c>
      <c r="L60" s="56">
        <v>200</v>
      </c>
      <c r="M60" s="49">
        <v>0</v>
      </c>
      <c r="N60" s="49">
        <v>0</v>
      </c>
      <c r="O60" s="16"/>
      <c r="P60"/>
    </row>
    <row r="61" s="3" customFormat="1" ht="15" customHeight="1" spans="1:16">
      <c r="A61" s="18">
        <v>30</v>
      </c>
      <c r="B61" s="18"/>
      <c r="C61" s="23" t="s">
        <v>171</v>
      </c>
      <c r="D61" s="19" t="s">
        <v>172</v>
      </c>
      <c r="E61" s="19">
        <v>10</v>
      </c>
      <c r="F61" s="19" t="s">
        <v>173</v>
      </c>
      <c r="G61" s="16">
        <v>2</v>
      </c>
      <c r="H61" s="32" t="s">
        <v>29</v>
      </c>
      <c r="I61" s="19">
        <v>90</v>
      </c>
      <c r="J61" s="49">
        <v>500</v>
      </c>
      <c r="K61" s="49">
        <v>300</v>
      </c>
      <c r="L61" s="56">
        <v>200</v>
      </c>
      <c r="M61" s="49">
        <v>0</v>
      </c>
      <c r="N61" s="49">
        <v>0</v>
      </c>
      <c r="O61" s="16"/>
      <c r="P61"/>
    </row>
    <row r="62" s="3" customFormat="1" ht="15" customHeight="1" spans="1:16">
      <c r="A62" s="18">
        <v>31</v>
      </c>
      <c r="B62" s="18"/>
      <c r="C62" s="19" t="s">
        <v>174</v>
      </c>
      <c r="D62" s="19" t="s">
        <v>175</v>
      </c>
      <c r="E62" s="19">
        <v>20</v>
      </c>
      <c r="F62" s="19" t="s">
        <v>157</v>
      </c>
      <c r="G62" s="16">
        <v>2</v>
      </c>
      <c r="H62" s="32" t="s">
        <v>29</v>
      </c>
      <c r="I62" s="19">
        <v>90</v>
      </c>
      <c r="J62" s="49">
        <v>1000</v>
      </c>
      <c r="K62" s="49">
        <v>600</v>
      </c>
      <c r="L62" s="56">
        <v>400</v>
      </c>
      <c r="M62" s="49">
        <v>0</v>
      </c>
      <c r="N62" s="49">
        <v>0</v>
      </c>
      <c r="O62" s="16"/>
      <c r="P62"/>
    </row>
    <row r="63" s="3" customFormat="1" ht="15" customHeight="1" spans="1:16">
      <c r="A63" s="18">
        <v>32</v>
      </c>
      <c r="B63" s="18"/>
      <c r="C63" s="23" t="s">
        <v>176</v>
      </c>
      <c r="D63" s="19" t="s">
        <v>177</v>
      </c>
      <c r="E63" s="19">
        <v>10</v>
      </c>
      <c r="F63" s="19" t="s">
        <v>178</v>
      </c>
      <c r="G63" s="16">
        <v>2</v>
      </c>
      <c r="H63" s="32" t="s">
        <v>29</v>
      </c>
      <c r="I63" s="19">
        <v>90</v>
      </c>
      <c r="J63" s="49">
        <v>500</v>
      </c>
      <c r="K63" s="49">
        <v>300</v>
      </c>
      <c r="L63" s="56">
        <v>200</v>
      </c>
      <c r="M63" s="49">
        <v>0</v>
      </c>
      <c r="N63" s="49">
        <v>0</v>
      </c>
      <c r="O63" s="16"/>
      <c r="P63"/>
    </row>
    <row r="64" s="3" customFormat="1" ht="15" customHeight="1" spans="1:16">
      <c r="A64" s="18">
        <v>33</v>
      </c>
      <c r="B64" s="18"/>
      <c r="C64" s="23" t="s">
        <v>179</v>
      </c>
      <c r="D64" s="19" t="s">
        <v>180</v>
      </c>
      <c r="E64" s="19">
        <v>10</v>
      </c>
      <c r="F64" s="19" t="s">
        <v>181</v>
      </c>
      <c r="G64" s="16">
        <v>2</v>
      </c>
      <c r="H64" s="32" t="s">
        <v>29</v>
      </c>
      <c r="I64" s="19">
        <v>90</v>
      </c>
      <c r="J64" s="49">
        <v>500</v>
      </c>
      <c r="K64" s="49">
        <v>300</v>
      </c>
      <c r="L64" s="56">
        <v>200</v>
      </c>
      <c r="M64" s="49">
        <v>0</v>
      </c>
      <c r="N64" s="49">
        <v>0</v>
      </c>
      <c r="O64" s="16"/>
      <c r="P64"/>
    </row>
    <row r="65" s="3" customFormat="1" ht="15" customHeight="1" spans="1:16">
      <c r="A65" s="18">
        <v>34</v>
      </c>
      <c r="B65" s="18"/>
      <c r="C65" s="23" t="s">
        <v>182</v>
      </c>
      <c r="D65" s="19" t="s">
        <v>183</v>
      </c>
      <c r="E65" s="19">
        <v>10</v>
      </c>
      <c r="F65" s="19" t="s">
        <v>184</v>
      </c>
      <c r="G65" s="16">
        <v>2</v>
      </c>
      <c r="H65" s="32" t="s">
        <v>29</v>
      </c>
      <c r="I65" s="19">
        <v>90</v>
      </c>
      <c r="J65" s="49">
        <v>500</v>
      </c>
      <c r="K65" s="49">
        <v>300</v>
      </c>
      <c r="L65" s="56">
        <v>200</v>
      </c>
      <c r="M65" s="49">
        <v>0</v>
      </c>
      <c r="N65" s="49">
        <v>0</v>
      </c>
      <c r="O65" s="16"/>
      <c r="P65"/>
    </row>
    <row r="66" s="3" customFormat="1" ht="15" customHeight="1" spans="1:16">
      <c r="A66" s="18">
        <v>35</v>
      </c>
      <c r="B66" s="18"/>
      <c r="C66" s="23" t="s">
        <v>185</v>
      </c>
      <c r="D66" s="19" t="s">
        <v>186</v>
      </c>
      <c r="E66" s="19">
        <v>10</v>
      </c>
      <c r="F66" s="19" t="s">
        <v>187</v>
      </c>
      <c r="G66" s="16">
        <v>2</v>
      </c>
      <c r="H66" s="32" t="s">
        <v>29</v>
      </c>
      <c r="I66" s="19">
        <v>90</v>
      </c>
      <c r="J66" s="49">
        <v>500</v>
      </c>
      <c r="K66" s="49">
        <v>300</v>
      </c>
      <c r="L66" s="56">
        <v>200</v>
      </c>
      <c r="M66" s="49">
        <v>0</v>
      </c>
      <c r="N66" s="49">
        <v>0</v>
      </c>
      <c r="O66" s="16"/>
      <c r="P66"/>
    </row>
    <row r="67" s="3" customFormat="1" ht="15" customHeight="1" spans="1:16">
      <c r="A67" s="18">
        <v>36</v>
      </c>
      <c r="B67" s="18"/>
      <c r="C67" s="23" t="s">
        <v>188</v>
      </c>
      <c r="D67" s="19" t="s">
        <v>189</v>
      </c>
      <c r="E67" s="19">
        <v>10</v>
      </c>
      <c r="F67" s="24" t="s">
        <v>190</v>
      </c>
      <c r="G67" s="16">
        <v>2</v>
      </c>
      <c r="H67" s="32" t="s">
        <v>29</v>
      </c>
      <c r="I67" s="19">
        <v>90</v>
      </c>
      <c r="J67" s="49">
        <v>500</v>
      </c>
      <c r="K67" s="49">
        <v>300</v>
      </c>
      <c r="L67" s="56">
        <v>200</v>
      </c>
      <c r="M67" s="56">
        <v>0</v>
      </c>
      <c r="N67" s="49">
        <v>0</v>
      </c>
      <c r="O67" s="16"/>
      <c r="P67"/>
    </row>
    <row r="68" s="3" customFormat="1" ht="15" customHeight="1" spans="1:16">
      <c r="A68" s="18">
        <v>37</v>
      </c>
      <c r="B68" s="18"/>
      <c r="C68" s="23" t="s">
        <v>191</v>
      </c>
      <c r="D68" s="19" t="s">
        <v>192</v>
      </c>
      <c r="E68" s="19">
        <v>10</v>
      </c>
      <c r="F68" s="24" t="s">
        <v>193</v>
      </c>
      <c r="G68" s="16">
        <v>2</v>
      </c>
      <c r="H68" s="32" t="s">
        <v>29</v>
      </c>
      <c r="I68" s="19">
        <v>90</v>
      </c>
      <c r="J68" s="49">
        <v>500</v>
      </c>
      <c r="K68" s="49">
        <v>300</v>
      </c>
      <c r="L68" s="56">
        <v>200</v>
      </c>
      <c r="M68" s="49">
        <v>0</v>
      </c>
      <c r="N68" s="49">
        <v>0</v>
      </c>
      <c r="O68" s="16"/>
      <c r="P68"/>
    </row>
    <row r="69" s="3" customFormat="1" ht="15" customHeight="1" spans="1:16">
      <c r="A69" s="18">
        <v>38</v>
      </c>
      <c r="B69" s="18"/>
      <c r="C69" s="23" t="s">
        <v>194</v>
      </c>
      <c r="D69" s="19" t="s">
        <v>195</v>
      </c>
      <c r="E69" s="19">
        <v>10</v>
      </c>
      <c r="F69" s="24" t="s">
        <v>196</v>
      </c>
      <c r="G69" s="16">
        <v>2</v>
      </c>
      <c r="H69" s="32" t="s">
        <v>29</v>
      </c>
      <c r="I69" s="19">
        <v>90</v>
      </c>
      <c r="J69" s="49">
        <v>500</v>
      </c>
      <c r="K69" s="49">
        <v>300</v>
      </c>
      <c r="L69" s="56">
        <v>200</v>
      </c>
      <c r="M69" s="49">
        <v>0</v>
      </c>
      <c r="N69" s="49">
        <v>0</v>
      </c>
      <c r="O69" s="16"/>
      <c r="P69"/>
    </row>
    <row r="70" s="3" customFormat="1" ht="15" customHeight="1" spans="1:16">
      <c r="A70" s="18">
        <v>39</v>
      </c>
      <c r="B70" s="18"/>
      <c r="C70" s="23" t="s">
        <v>197</v>
      </c>
      <c r="D70" s="19" t="s">
        <v>198</v>
      </c>
      <c r="E70" s="19">
        <v>10</v>
      </c>
      <c r="F70" s="60" t="s">
        <v>199</v>
      </c>
      <c r="G70" s="16">
        <v>2</v>
      </c>
      <c r="H70" s="32" t="s">
        <v>29</v>
      </c>
      <c r="I70" s="19">
        <v>90</v>
      </c>
      <c r="J70" s="49">
        <v>500</v>
      </c>
      <c r="K70" s="49">
        <v>300</v>
      </c>
      <c r="L70" s="56">
        <v>200</v>
      </c>
      <c r="M70" s="49">
        <v>0</v>
      </c>
      <c r="N70" s="49">
        <v>0</v>
      </c>
      <c r="O70" s="16"/>
      <c r="P70"/>
    </row>
    <row r="71" s="3" customFormat="1" ht="15" customHeight="1" spans="1:16">
      <c r="A71" s="18">
        <v>40</v>
      </c>
      <c r="B71" s="18"/>
      <c r="C71" s="23" t="s">
        <v>200</v>
      </c>
      <c r="D71" s="19" t="s">
        <v>201</v>
      </c>
      <c r="E71" s="19">
        <v>10</v>
      </c>
      <c r="F71" s="24" t="s">
        <v>202</v>
      </c>
      <c r="G71" s="16">
        <v>2</v>
      </c>
      <c r="H71" s="32" t="s">
        <v>29</v>
      </c>
      <c r="I71" s="19">
        <v>90</v>
      </c>
      <c r="J71" s="49">
        <v>500</v>
      </c>
      <c r="K71" s="49">
        <v>300</v>
      </c>
      <c r="L71" s="56">
        <v>200</v>
      </c>
      <c r="M71" s="49">
        <v>0</v>
      </c>
      <c r="N71" s="49">
        <v>0</v>
      </c>
      <c r="O71" s="16"/>
      <c r="P71"/>
    </row>
    <row r="72" s="3" customFormat="1" ht="15" customHeight="1" spans="1:16">
      <c r="A72" s="18">
        <v>41</v>
      </c>
      <c r="B72" s="18"/>
      <c r="C72" s="23" t="s">
        <v>203</v>
      </c>
      <c r="D72" s="19" t="s">
        <v>204</v>
      </c>
      <c r="E72" s="19">
        <v>10</v>
      </c>
      <c r="F72" s="24" t="s">
        <v>205</v>
      </c>
      <c r="G72" s="16">
        <v>2</v>
      </c>
      <c r="H72" s="32" t="s">
        <v>29</v>
      </c>
      <c r="I72" s="19">
        <v>90</v>
      </c>
      <c r="J72" s="49">
        <v>500</v>
      </c>
      <c r="K72" s="49">
        <v>300</v>
      </c>
      <c r="L72" s="56">
        <v>200</v>
      </c>
      <c r="M72" s="49">
        <v>0</v>
      </c>
      <c r="N72" s="49">
        <v>0</v>
      </c>
      <c r="O72" s="16"/>
      <c r="P72"/>
    </row>
    <row r="73" s="3" customFormat="1" ht="26" customHeight="1" spans="1:16">
      <c r="A73" s="26" t="s">
        <v>53</v>
      </c>
      <c r="B73" s="26"/>
      <c r="C73" s="26"/>
      <c r="D73" s="26"/>
      <c r="E73" s="26"/>
      <c r="F73" s="26"/>
      <c r="G73" s="26"/>
      <c r="H73" s="28"/>
      <c r="I73" s="26"/>
      <c r="J73" s="53">
        <f>SUM(J32:J72)</f>
        <v>21500</v>
      </c>
      <c r="K73" s="53">
        <v>12900</v>
      </c>
      <c r="L73" s="53">
        <v>8600</v>
      </c>
      <c r="M73" s="53">
        <f>SUM(M32:M72)</f>
        <v>0</v>
      </c>
      <c r="N73" s="67">
        <f>SUM(N32:N72)</f>
        <v>0</v>
      </c>
      <c r="O73" s="16"/>
      <c r="P73"/>
    </row>
    <row r="74" s="2" customFormat="1" ht="15" customHeight="1" spans="1:16">
      <c r="A74" s="18">
        <v>1</v>
      </c>
      <c r="B74" s="18" t="s">
        <v>206</v>
      </c>
      <c r="C74" s="18" t="s">
        <v>207</v>
      </c>
      <c r="D74" s="29" t="s">
        <v>208</v>
      </c>
      <c r="E74" s="61">
        <v>20</v>
      </c>
      <c r="F74" s="61" t="s">
        <v>209</v>
      </c>
      <c r="G74" s="62">
        <v>2</v>
      </c>
      <c r="H74" s="63" t="s">
        <v>210</v>
      </c>
      <c r="I74" s="68">
        <v>92</v>
      </c>
      <c r="J74" s="69">
        <v>1008.22</v>
      </c>
      <c r="K74" s="70">
        <f>J74*0.6</f>
        <v>604.932</v>
      </c>
      <c r="L74" s="71">
        <f>J74-K74</f>
        <v>403.288</v>
      </c>
      <c r="M74" s="49">
        <v>0</v>
      </c>
      <c r="N74" s="49">
        <v>0</v>
      </c>
      <c r="O74" s="16"/>
      <c r="P74"/>
    </row>
    <row r="75" s="3" customFormat="1" spans="1:16">
      <c r="A75" s="18">
        <v>2</v>
      </c>
      <c r="B75" s="18"/>
      <c r="C75" s="18" t="s">
        <v>211</v>
      </c>
      <c r="D75" s="29" t="s">
        <v>212</v>
      </c>
      <c r="E75" s="61">
        <v>20</v>
      </c>
      <c r="F75" s="61" t="s">
        <v>213</v>
      </c>
      <c r="G75" s="64">
        <v>2</v>
      </c>
      <c r="H75" s="63" t="s">
        <v>210</v>
      </c>
      <c r="I75" s="68">
        <v>92</v>
      </c>
      <c r="J75" s="69">
        <v>1008.22</v>
      </c>
      <c r="K75" s="70">
        <f>J75*0.6</f>
        <v>604.932</v>
      </c>
      <c r="L75" s="71">
        <f>J75-K75</f>
        <v>403.288</v>
      </c>
      <c r="M75" s="49">
        <v>0</v>
      </c>
      <c r="N75" s="49">
        <v>0</v>
      </c>
      <c r="O75" s="16"/>
      <c r="P75"/>
    </row>
    <row r="76" s="3" customFormat="1" ht="26" customHeight="1" spans="1:15">
      <c r="A76" s="26" t="s">
        <v>53</v>
      </c>
      <c r="B76" s="26"/>
      <c r="C76" s="26"/>
      <c r="D76" s="26"/>
      <c r="E76" s="26"/>
      <c r="F76" s="26"/>
      <c r="G76" s="26"/>
      <c r="H76" s="28"/>
      <c r="I76" s="26"/>
      <c r="J76" s="51">
        <f>SUM(J74:J75)</f>
        <v>2016.44</v>
      </c>
      <c r="K76" s="53">
        <f>SUM(K74:K75)</f>
        <v>1209.864</v>
      </c>
      <c r="L76" s="67">
        <f>SUM(L74:L75)</f>
        <v>806.576</v>
      </c>
      <c r="M76" s="53">
        <f>SUM(M74:M75)</f>
        <v>0</v>
      </c>
      <c r="N76" s="67">
        <f>SUM(N74:N75)</f>
        <v>0</v>
      </c>
      <c r="O76" s="16"/>
    </row>
    <row r="77" s="2" customFormat="1" ht="24" customHeight="1" spans="1:15">
      <c r="A77" s="65" t="s">
        <v>214</v>
      </c>
      <c r="B77" s="65"/>
      <c r="C77" s="65"/>
      <c r="D77" s="65"/>
      <c r="E77" s="65"/>
      <c r="F77" s="65"/>
      <c r="G77" s="65"/>
      <c r="H77" s="66"/>
      <c r="I77" s="65"/>
      <c r="J77" s="53">
        <f>J76+J73+J31+J21+J16</f>
        <v>40671.99</v>
      </c>
      <c r="K77" s="53">
        <v>24403.19</v>
      </c>
      <c r="L77" s="53">
        <v>16268.8</v>
      </c>
      <c r="M77" s="53">
        <f>SUM(M75:M76)</f>
        <v>0</v>
      </c>
      <c r="N77" s="67">
        <f>SUM(N75:N76)</f>
        <v>0</v>
      </c>
      <c r="O77" s="16"/>
    </row>
  </sheetData>
  <mergeCells count="26">
    <mergeCell ref="A2:O2"/>
    <mergeCell ref="M3:N3"/>
    <mergeCell ref="A16:I16"/>
    <mergeCell ref="A21:I21"/>
    <mergeCell ref="A31:I31"/>
    <mergeCell ref="A73:I73"/>
    <mergeCell ref="A76:I76"/>
    <mergeCell ref="A77:I77"/>
    <mergeCell ref="A3:A4"/>
    <mergeCell ref="B3:B4"/>
    <mergeCell ref="B5:B15"/>
    <mergeCell ref="B17:B20"/>
    <mergeCell ref="B22:B30"/>
    <mergeCell ref="B32:B72"/>
    <mergeCell ref="B74:B75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</mergeCells>
  <conditionalFormatting sqref="C3:D3">
    <cfRule type="duplicateValues" dxfId="0" priority="157"/>
  </conditionalFormatting>
  <conditionalFormatting sqref="C5:D5">
    <cfRule type="duplicateValues" dxfId="0" priority="77"/>
  </conditionalFormatting>
  <conditionalFormatting sqref="C6:D6">
    <cfRule type="duplicateValues" dxfId="0" priority="76"/>
  </conditionalFormatting>
  <conditionalFormatting sqref="C7:D7">
    <cfRule type="duplicateValues" dxfId="0" priority="51"/>
  </conditionalFormatting>
  <conditionalFormatting sqref="C7">
    <cfRule type="duplicateValues" dxfId="0" priority="21"/>
  </conditionalFormatting>
  <conditionalFormatting sqref="C8:D8">
    <cfRule type="duplicateValues" dxfId="0" priority="75"/>
  </conditionalFormatting>
  <conditionalFormatting sqref="C9">
    <cfRule type="duplicateValues" dxfId="0" priority="50"/>
  </conditionalFormatting>
  <conditionalFormatting sqref="C10:D10">
    <cfRule type="duplicateValues" dxfId="0" priority="74"/>
  </conditionalFormatting>
  <conditionalFormatting sqref="C10">
    <cfRule type="duplicateValues" dxfId="0" priority="39"/>
  </conditionalFormatting>
  <conditionalFormatting sqref="C11">
    <cfRule type="duplicateValues" dxfId="0" priority="19"/>
  </conditionalFormatting>
  <conditionalFormatting sqref="D11">
    <cfRule type="duplicateValues" dxfId="0" priority="18"/>
  </conditionalFormatting>
  <conditionalFormatting sqref="C12">
    <cfRule type="duplicateValues" dxfId="0" priority="38"/>
  </conditionalFormatting>
  <conditionalFormatting sqref="D14">
    <cfRule type="duplicateValues" dxfId="0" priority="36"/>
  </conditionalFormatting>
  <conditionalFormatting sqref="D15">
    <cfRule type="duplicateValues" dxfId="0" priority="14"/>
  </conditionalFormatting>
  <conditionalFormatting sqref="C20">
    <cfRule type="duplicateValues" dxfId="0" priority="311"/>
  </conditionalFormatting>
  <conditionalFormatting sqref="C74:D74">
    <cfRule type="duplicateValues" dxfId="0" priority="25"/>
  </conditionalFormatting>
  <conditionalFormatting sqref="C75:D75">
    <cfRule type="duplicateValues" dxfId="0" priority="24"/>
  </conditionalFormatting>
  <conditionalFormatting sqref="C11:C12">
    <cfRule type="duplicateValues" dxfId="0" priority="343"/>
  </conditionalFormatting>
  <conditionalFormatting sqref="C17:C19">
    <cfRule type="duplicateValues" dxfId="0" priority="28"/>
    <cfRule type="duplicateValues" dxfId="0" priority="66"/>
    <cfRule type="duplicateValues" dxfId="0" priority="67"/>
  </conditionalFormatting>
  <conditionalFormatting sqref="C17:C20">
    <cfRule type="duplicateValues" dxfId="0" priority="294"/>
  </conditionalFormatting>
  <conditionalFormatting sqref="D9:D15">
    <cfRule type="duplicateValues" dxfId="0" priority="368"/>
  </conditionalFormatting>
  <conditionalFormatting sqref="D13:D14">
    <cfRule type="duplicateValues" dxfId="0" priority="362"/>
  </conditionalFormatting>
  <conditionalFormatting sqref="C5:D5 C7:D7 C9:D9">
    <cfRule type="duplicateValues" dxfId="0" priority="31"/>
  </conditionalFormatting>
  <conditionalFormatting sqref="D5:D15 C5:C12">
    <cfRule type="duplicateValues" dxfId="0" priority="371"/>
  </conditionalFormatting>
  <conditionalFormatting sqref="C8:D8 C6:D6">
    <cfRule type="duplicateValues" dxfId="0" priority="46"/>
  </conditionalFormatting>
  <conditionalFormatting sqref="C7:D7 C11:C12 D11:D14 C9:D9">
    <cfRule type="duplicateValues" dxfId="0" priority="337"/>
  </conditionalFormatting>
  <conditionalFormatting sqref="D7:D10 D12">
    <cfRule type="duplicateValues" dxfId="0" priority="10"/>
  </conditionalFormatting>
  <conditionalFormatting sqref="C10 C8">
    <cfRule type="duplicateValues" dxfId="0" priority="9"/>
  </conditionalFormatting>
  <conditionalFormatting sqref="D15 D10:D13">
    <cfRule type="duplicateValues" dxfId="0" priority="30"/>
  </conditionalFormatting>
  <conditionalFormatting sqref="C22:D30">
    <cfRule type="expression" dxfId="1" priority="82" stopIfTrue="1">
      <formula>AND(COUNTIF($C$5:$D$15,C22)&gt;1,NOT(ISBLANK(C22)))</formula>
    </cfRule>
    <cfRule type="duplicateValues" dxfId="0" priority="330"/>
  </conditionalFormatting>
  <conditionalFormatting sqref="C22:D22 C32:D32">
    <cfRule type="expression" dxfId="1" priority="59" stopIfTrue="1">
      <formula>AND(COUNTIF($C$5:$D$9,C22)&gt;1,NOT(ISBLANK(C22)))</formula>
    </cfRule>
  </conditionalFormatting>
  <printOptions horizontalCentered="1"/>
  <pageMargins left="0.590277777777778" right="0.590277777777778" top="0.747916666666667" bottom="0.747916666666667" header="0.314583333333333" footer="0.314583333333333"/>
  <pageSetup paperSize="9" scale="9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2020-03-19T00:12:00Z</dcterms:created>
  <cp:lastPrinted>2023-05-15T01:08:00Z</cp:lastPrinted>
  <dcterms:modified xsi:type="dcterms:W3CDTF">2023-05-16T02:01:30Z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832E610E3FDB457180E97B44EDEA0A8A</vt:lpwstr>
  </property>
</Properties>
</file>