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Sheet1!$A$2:$N$118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<sst xmlns="http://schemas.openxmlformats.org/spreadsheetml/2006/main" count="252" uniqueCount="222">
  <si>
    <t>附件2：</t>
  </si>
  <si>
    <t>2023年安溪县创业担保贷款贴息资金（第二季度）明细表</t>
  </si>
  <si>
    <t>序号</t>
  </si>
  <si>
    <t>经办银行机构</t>
  </si>
  <si>
    <t>姓名</t>
  </si>
  <si>
    <t>身份证号码</t>
  </si>
  <si>
    <t>计算贴息贷款金额（万元）</t>
  </si>
  <si>
    <t>贷款期限（. . —. . ）</t>
  </si>
  <si>
    <t>计算贷款利率（%）</t>
  </si>
  <si>
    <t>结息日</t>
  </si>
  <si>
    <t>计息天数</t>
  </si>
  <si>
    <t>贷款贴息金额（元）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</si>
  <si>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</si>
  <si>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</si>
  <si>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</si>
  <si>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</si>
  <si>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泉州银行股份有限公司安溪支行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</si>
  <si>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</si>
  <si>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</si>
  <si>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</si>
  <si>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</si>
  <si>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</si>
  <si>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</si>
  <si>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</si>
  <si>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</si>
  <si>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</si>
  <si>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</si>
  <si>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</si>
  <si>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</si>
  <si>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林玉艺</t>
  </si>
  <si>
    <t>350524********4052</t>
  </si>
  <si>
    <t>2022.02.18-2024.02.18</t>
  </si>
  <si>
    <t>余振锋</t>
  </si>
  <si>
    <t>350524********7111</t>
  </si>
  <si>
    <t xml:space="preserve"> 2022.10.21-2024.10.21</t>
  </si>
  <si>
    <t>郑清阵</t>
  </si>
  <si>
    <t>350524********4117</t>
  </si>
  <si>
    <t xml:space="preserve"> 2022.10.26-2024.10.26</t>
  </si>
  <si>
    <t>许良顺</t>
  </si>
  <si>
    <t>350524********2537</t>
  </si>
  <si>
    <t>唐雪芳</t>
  </si>
  <si>
    <t>350524********1022</t>
  </si>
  <si>
    <t xml:space="preserve"> 2023.02.13-2025.02.13</t>
  </si>
  <si>
    <t>林丽真</t>
  </si>
  <si>
    <t>350524********4069</t>
  </si>
  <si>
    <t xml:space="preserve"> 2023.05.26-2025.05.26</t>
  </si>
  <si>
    <t>陈巧云</t>
  </si>
  <si>
    <t>350524********2520</t>
  </si>
  <si>
    <t xml:space="preserve"> 2023.05.25-2025.05.25</t>
  </si>
  <si>
    <t>合计</t>
  </si>
  <si>
    <t>中国农业银行股份有限公司安溪县支行</t>
  </si>
  <si>
    <t>林桂红</t>
  </si>
  <si>
    <t>350524********3523</t>
  </si>
  <si>
    <t>2022.3.31-2025.3.30</t>
  </si>
  <si>
    <t>颜金城</t>
  </si>
  <si>
    <t>350524********4053</t>
  </si>
  <si>
    <t>2022.6.24-2025.6.23</t>
  </si>
  <si>
    <t>王淑芬</t>
  </si>
  <si>
    <t>350524********0564</t>
  </si>
  <si>
    <t>2022.7.6-2025.7.5</t>
  </si>
  <si>
    <t>陈桂春</t>
  </si>
  <si>
    <t>350524********5047</t>
  </si>
  <si>
    <t>2022.7.28-2025.7.27</t>
  </si>
  <si>
    <t>李泽鹏</t>
  </si>
  <si>
    <t>350524********4512</t>
  </si>
  <si>
    <t>2022.8.9-2025.8.8</t>
  </si>
  <si>
    <t>吴龙杰</t>
  </si>
  <si>
    <t>350524********8919</t>
  </si>
  <si>
    <t>2022.8.5-2025.8.4</t>
  </si>
  <si>
    <t>郑阳泓</t>
  </si>
  <si>
    <t>350524********7716</t>
  </si>
  <si>
    <t>蔡国团</t>
  </si>
  <si>
    <t>350524********3015</t>
  </si>
  <si>
    <t>陈瑞花</t>
  </si>
  <si>
    <t>350524********4547</t>
  </si>
  <si>
    <t>2022.8.15-2025.8.14</t>
  </si>
  <si>
    <t>林汉建</t>
  </si>
  <si>
    <t>350524********4539</t>
  </si>
  <si>
    <t>2022.8.16-2025.8.15</t>
  </si>
  <si>
    <t>廖栋林</t>
  </si>
  <si>
    <t>350524********057X</t>
  </si>
  <si>
    <t>陈金土</t>
  </si>
  <si>
    <t>350524********6035</t>
  </si>
  <si>
    <t>2022.8.12-2025.8.11</t>
  </si>
  <si>
    <t>王艺辉</t>
  </si>
  <si>
    <t>350524********2059</t>
  </si>
  <si>
    <t>吴培玺</t>
  </si>
  <si>
    <t>350524********6011</t>
  </si>
  <si>
    <t>2022.8.22-2025.8.21</t>
  </si>
  <si>
    <t>黄小兵</t>
  </si>
  <si>
    <t>350524********6010</t>
  </si>
  <si>
    <t>詹亚彬</t>
  </si>
  <si>
    <t>350524********4019</t>
  </si>
  <si>
    <t>2022.8.18-2025.8.17</t>
  </si>
  <si>
    <t>李庆明</t>
  </si>
  <si>
    <t>许万象</t>
  </si>
  <si>
    <t>350524********1636</t>
  </si>
  <si>
    <t>王启明</t>
  </si>
  <si>
    <t>350524********4016</t>
  </si>
  <si>
    <t>苏桂月</t>
  </si>
  <si>
    <t>350524********2028</t>
  </si>
  <si>
    <t>苏贵福</t>
  </si>
  <si>
    <t>350524********5653</t>
  </si>
  <si>
    <t>2022.9.5-2025.9.4</t>
  </si>
  <si>
    <t>陈河松</t>
  </si>
  <si>
    <t>350524********1016</t>
  </si>
  <si>
    <t>2022.8.17-2025.8.16</t>
  </si>
  <si>
    <t>许铭俊</t>
  </si>
  <si>
    <t>350524********053X</t>
  </si>
  <si>
    <t>2022.9.6-2025.9.5</t>
  </si>
  <si>
    <t>林标时</t>
  </si>
  <si>
    <t>350524********0598</t>
  </si>
  <si>
    <t>2022.8.23-2025.8.22</t>
  </si>
  <si>
    <t>唐耀峰</t>
  </si>
  <si>
    <t>350524********1015</t>
  </si>
  <si>
    <t>陈玉婷</t>
  </si>
  <si>
    <t>350524********1021</t>
  </si>
  <si>
    <t>2022.8.29-2025.8.28</t>
  </si>
  <si>
    <t>陈润达</t>
  </si>
  <si>
    <t>350524********0532</t>
  </si>
  <si>
    <t>2022.9.13-2024.9.12</t>
  </si>
  <si>
    <t>王自木</t>
  </si>
  <si>
    <t>350524********5535</t>
  </si>
  <si>
    <t>2022.9.19-2025.9.18</t>
  </si>
  <si>
    <t>陈桂贤</t>
  </si>
  <si>
    <t>350524********553X</t>
  </si>
  <si>
    <t>陈明安</t>
  </si>
  <si>
    <t>350524********6053</t>
  </si>
  <si>
    <t>2022.9.15-2025.9.14</t>
  </si>
  <si>
    <t>林金生</t>
  </si>
  <si>
    <t>350524********1514</t>
  </si>
  <si>
    <t>陈连河</t>
  </si>
  <si>
    <t>350524********6013</t>
  </si>
  <si>
    <t>2022.9.21-2024.9.20</t>
  </si>
  <si>
    <t>吴桂花</t>
  </si>
  <si>
    <t>350524********6045</t>
  </si>
  <si>
    <t>2022.9.15-2024.9.14</t>
  </si>
  <si>
    <t>苏琴梅</t>
  </si>
  <si>
    <t>350524********1543</t>
  </si>
  <si>
    <t>2022.9.6-2024.9.5</t>
  </si>
  <si>
    <t>龚双美</t>
  </si>
  <si>
    <t>350524********6031</t>
  </si>
  <si>
    <t>2022.9.18-2024.9.17</t>
  </si>
  <si>
    <t>吴源伟</t>
  </si>
  <si>
    <t>350524********2034</t>
  </si>
  <si>
    <t>2022.9.27-2025.9.26</t>
  </si>
  <si>
    <t>林俊杰</t>
  </si>
  <si>
    <t>350524********3531</t>
  </si>
  <si>
    <t>2022.10.13-2024.10.12</t>
  </si>
  <si>
    <t>吴三妹</t>
  </si>
  <si>
    <t>350524********4086</t>
  </si>
  <si>
    <t>2022.10.24-2024.10.23</t>
  </si>
  <si>
    <t>陈灿群</t>
  </si>
  <si>
    <t>350524********7736</t>
  </si>
  <si>
    <t>2022.9.22-2024.9.21</t>
  </si>
  <si>
    <t>黄福杰</t>
  </si>
  <si>
    <t>350524********6533</t>
  </si>
  <si>
    <t>2022.10.27-2024.10.26</t>
  </si>
  <si>
    <t>吴清龙</t>
  </si>
  <si>
    <t>350524********7117</t>
  </si>
  <si>
    <t>2022.10.25-2024.10.24</t>
  </si>
  <si>
    <t>中国工商银行股份有限公司安溪支行</t>
  </si>
  <si>
    <t>陈金贵</t>
  </si>
  <si>
    <t>350524********0016</t>
  </si>
  <si>
    <t>2022.04.25-2024.04.20</t>
  </si>
  <si>
    <t>王东洋</t>
  </si>
  <si>
    <t xml:space="preserve">350524********055X </t>
  </si>
  <si>
    <t>2022.05.25-2023.05.25</t>
  </si>
  <si>
    <t>2023.05.26-2024.05.26</t>
  </si>
  <si>
    <t>2023.05.27-2024.05.27</t>
  </si>
  <si>
    <t>2023.06.09-2024.06.09</t>
  </si>
  <si>
    <t>林两成</t>
  </si>
  <si>
    <t>350524********2535</t>
  </si>
  <si>
    <t>2022.05.30-2024.05.30</t>
  </si>
  <si>
    <t>詹振波</t>
  </si>
  <si>
    <t>350524********1056</t>
  </si>
  <si>
    <t>2022.06.25-2024.06.25</t>
  </si>
  <si>
    <t>黄德裕</t>
  </si>
  <si>
    <t>350524********7119</t>
  </si>
  <si>
    <t>2022.08.26-2023.08.26</t>
  </si>
  <si>
    <t>廖水永</t>
  </si>
  <si>
    <t>2022.09.17-2023.09.17</t>
  </si>
  <si>
    <t>李玉欣</t>
  </si>
  <si>
    <t>350524********7131</t>
  </si>
  <si>
    <t>2022.09.15-2023.09.15</t>
  </si>
  <si>
    <t>胡英文</t>
  </si>
  <si>
    <t>350524********1017</t>
  </si>
  <si>
    <t>2022.09.15-2024.06.12</t>
  </si>
  <si>
    <t>李碧慧</t>
  </si>
  <si>
    <t>441522********0667</t>
  </si>
  <si>
    <t>2023.02.25-2024.02.25</t>
  </si>
  <si>
    <t>唐哲法</t>
  </si>
  <si>
    <t>350524********1057</t>
  </si>
  <si>
    <t>2023.04.18-2024.06.15</t>
  </si>
  <si>
    <t>张永法</t>
  </si>
  <si>
    <t>350524********8035</t>
  </si>
  <si>
    <t>2023.03.07-2024.03.07</t>
  </si>
  <si>
    <t>陈黎群</t>
  </si>
  <si>
    <t>350524********5579</t>
  </si>
  <si>
    <t>2023.03.21-2024.03.21</t>
  </si>
  <si>
    <t>吴炜德</t>
  </si>
  <si>
    <t>350524********8318</t>
  </si>
  <si>
    <t>章伟昌</t>
  </si>
  <si>
    <t>350524********8012</t>
  </si>
  <si>
    <t>2023.06.02-2024.06.02</t>
  </si>
  <si>
    <t>林亚桂</t>
  </si>
  <si>
    <t>350524********0524</t>
  </si>
  <si>
    <t>2023.05.13-2024.05.13</t>
  </si>
  <si>
    <t>福建安溪农村商业银行股份有限公司</t>
  </si>
  <si>
    <t>苏培中</t>
  </si>
  <si>
    <t xml:space="preserve">	62303********107878</t>
  </si>
  <si>
    <t>2021.3.23-2023.3.22</t>
  </si>
  <si>
    <t>谢灿炼</t>
  </si>
  <si>
    <t>623036********32388</t>
  </si>
  <si>
    <t>兴业银行股份有限公司安溪支行</t>
  </si>
  <si>
    <t>高春金</t>
  </si>
  <si>
    <t>350524********3819</t>
  </si>
  <si>
    <t>2022.10.25-2023.10.25</t>
  </si>
  <si>
    <t>吴福地</t>
  </si>
  <si>
    <t>350524********2015</t>
  </si>
  <si>
    <t>2022.11.15-2023.11.15</t>
  </si>
  <si>
    <t>总合计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</si>
</sst>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#,##0.00_ "/>
    <numFmt numFmtId="179" formatCode="0.00_ "/>
  </numFmts>
  <fonts count="34">
    <font>
      <sz val="12"/>
      <name val="宋体"/>
      <charset val="134"/>
    </font>
    <font>
      <b/>
      <sz val="22"/>
      <name val="方正小标宋简体"/>
      <charset val="134"/>
    </font>
    <font>
      <b/>
      <sz val="22"/>
      <name val="宋体"/>
      <charset val="134"/>
    </font>
    <font>
      <b/>
      <sz val="12"/>
      <name val="楷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12"/>
      <color theme="1"/>
      <name val="楷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ajor"/>
    </font>
    <font>
      <sz val="10"/>
      <name val="黑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workbookViewId="0">
      <selection activeCell="P72" sqref="P72"/>
    </sheetView>
  </sheetViews>
  <sheetFormatPr defaultColWidth="8.75" defaultRowHeight="14.25"/>
  <cols>
    <col min="1" max="1" width="6.125" customWidth="1"/>
    <col min="2" max="2" width="12.625" customWidth="1"/>
    <col min="3" max="3" width="7.125" customWidth="1"/>
    <col min="4" max="4" width="15.5" customWidth="1"/>
    <col min="5" max="5" width="9.3" customWidth="1"/>
    <col min="6" max="6" width="18.125" style="2" customWidth="1"/>
    <col min="7" max="7" width="7.2" customWidth="1"/>
    <col min="8" max="8" width="9.6" style="3" customWidth="1"/>
    <col min="9" max="9" width="5.25" customWidth="1"/>
    <col min="10" max="10" width="10.625" customWidth="1"/>
    <col min="11" max="11" width="11.8" customWidth="1"/>
    <col min="12" max="12" width="11.625" customWidth="1"/>
    <col min="13" max="13" width="9.375" style="4" customWidth="1"/>
    <col min="14" max="14" width="9.125" customWidth="1"/>
  </cols>
  <sheetData>
    <row r="1" spans="1:1">
      <c r="A1" t="s">
        <v>0</v>
      </c>
    </row>
    <row r="2" ht="39" customHeight="1" spans="1:14">
      <c r="A2" s="5" t="s">
        <v>1</v>
      </c>
      <c r="B2" s="5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</row>
    <row r="3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43" t="s">
        <v>11</v>
      </c>
      <c r="K3" s="43" t="s">
        <v>12</v>
      </c>
      <c r="L3" s="44" t="s">
        <v>13</v>
      </c>
      <c r="M3" s="45"/>
      <c r="N3" s="46"/>
    </row>
    <row r="4" ht="42.75" spans="1:14">
      <c r="A4" s="10"/>
      <c r="B4" s="10"/>
      <c r="C4" s="10"/>
      <c r="D4" s="10"/>
      <c r="E4" s="10"/>
      <c r="F4" s="10"/>
      <c r="G4" s="10"/>
      <c r="H4" s="11"/>
      <c r="I4" s="10"/>
      <c r="J4" s="47"/>
      <c r="K4" s="47"/>
      <c r="L4" s="47"/>
      <c r="M4" s="48" t="s">
        <v>14</v>
      </c>
      <c r="N4" s="49" t="s">
        <v>15</v>
      </c>
    </row>
    <row r="5" ht="15.6" customHeight="1" spans="1:14">
      <c r="A5" s="12">
        <v>1</v>
      </c>
      <c r="B5" s="13" t="s">
        <v>16</v>
      </c>
      <c r="C5" s="14" t="s">
        <v>17</v>
      </c>
      <c r="D5" s="15" t="s">
        <v>18</v>
      </c>
      <c r="E5" s="16">
        <v>10</v>
      </c>
      <c r="F5" s="16" t="s">
        <v>19</v>
      </c>
      <c r="G5" s="17">
        <v>2</v>
      </c>
      <c r="H5" s="18">
        <v>45097</v>
      </c>
      <c r="I5" s="50">
        <v>92</v>
      </c>
      <c r="J5" s="51">
        <v>511.11</v>
      </c>
      <c r="K5" s="52">
        <f t="shared" ref="K5:K15" si="0">J5*0.6</f>
        <v>306.666</v>
      </c>
      <c r="L5" s="53">
        <f t="shared" ref="L5:L15" si="1">J5-K5</f>
        <v>204.444</v>
      </c>
      <c r="M5" s="54">
        <v>0</v>
      </c>
      <c r="N5" s="54">
        <v>0</v>
      </c>
    </row>
    <row r="6" spans="1:14">
      <c r="A6" s="12">
        <v>2</v>
      </c>
      <c r="B6" s="19"/>
      <c r="C6" s="14" t="s">
        <v>20</v>
      </c>
      <c r="D6" s="20" t="s">
        <v>21</v>
      </c>
      <c r="E6" s="16">
        <v>10</v>
      </c>
      <c r="F6" s="16" t="s">
        <v>22</v>
      </c>
      <c r="G6" s="17">
        <v>2</v>
      </c>
      <c r="H6" s="18">
        <v>45097</v>
      </c>
      <c r="I6" s="50">
        <v>92</v>
      </c>
      <c r="J6" s="51">
        <v>511.11</v>
      </c>
      <c r="K6" s="52">
        <f t="shared" si="0"/>
        <v>306.666</v>
      </c>
      <c r="L6" s="53">
        <f t="shared" si="1"/>
        <v>204.444</v>
      </c>
      <c r="M6" s="54">
        <v>0</v>
      </c>
      <c r="N6" s="54">
        <v>0</v>
      </c>
    </row>
    <row r="7" spans="1:14">
      <c r="A7" s="12">
        <v>3</v>
      </c>
      <c r="B7" s="19"/>
      <c r="C7" s="14" t="s">
        <v>23</v>
      </c>
      <c r="D7" s="20" t="s">
        <v>24</v>
      </c>
      <c r="E7" s="16">
        <v>10</v>
      </c>
      <c r="F7" s="16" t="s">
        <v>25</v>
      </c>
      <c r="G7" s="17">
        <v>2</v>
      </c>
      <c r="H7" s="18">
        <v>45097</v>
      </c>
      <c r="I7" s="50">
        <v>92</v>
      </c>
      <c r="J7" s="51">
        <v>511.11</v>
      </c>
      <c r="K7" s="52">
        <f t="shared" si="0"/>
        <v>306.666</v>
      </c>
      <c r="L7" s="53">
        <f t="shared" si="1"/>
        <v>204.444</v>
      </c>
      <c r="M7" s="54">
        <v>0</v>
      </c>
      <c r="N7" s="54">
        <v>0</v>
      </c>
    </row>
    <row r="8" spans="1:14">
      <c r="A8" s="12">
        <v>4</v>
      </c>
      <c r="B8" s="19"/>
      <c r="C8" s="14" t="s">
        <v>26</v>
      </c>
      <c r="D8" s="15" t="s">
        <v>27</v>
      </c>
      <c r="E8" s="16">
        <v>10</v>
      </c>
      <c r="F8" s="16" t="s">
        <v>28</v>
      </c>
      <c r="G8" s="17">
        <v>2</v>
      </c>
      <c r="H8" s="18">
        <v>45097</v>
      </c>
      <c r="I8" s="50">
        <v>92</v>
      </c>
      <c r="J8" s="51">
        <v>511.11</v>
      </c>
      <c r="K8" s="52">
        <f t="shared" si="0"/>
        <v>306.666</v>
      </c>
      <c r="L8" s="53">
        <f t="shared" si="1"/>
        <v>204.444</v>
      </c>
      <c r="M8" s="54">
        <v>0</v>
      </c>
      <c r="N8" s="54">
        <v>0</v>
      </c>
    </row>
    <row r="9" spans="1:14">
      <c r="A9" s="12">
        <v>5</v>
      </c>
      <c r="B9" s="19"/>
      <c r="C9" s="14" t="s">
        <v>29</v>
      </c>
      <c r="D9" s="20" t="s">
        <v>30</v>
      </c>
      <c r="E9" s="16">
        <v>10</v>
      </c>
      <c r="F9" s="16" t="s">
        <v>31</v>
      </c>
      <c r="G9" s="17">
        <v>2</v>
      </c>
      <c r="H9" s="18">
        <v>45097</v>
      </c>
      <c r="I9" s="50">
        <v>92</v>
      </c>
      <c r="J9" s="51">
        <v>511.11</v>
      </c>
      <c r="K9" s="52">
        <f t="shared" si="0"/>
        <v>306.666</v>
      </c>
      <c r="L9" s="53">
        <f t="shared" si="1"/>
        <v>204.444</v>
      </c>
      <c r="M9" s="54">
        <v>0</v>
      </c>
      <c r="N9" s="54">
        <v>0</v>
      </c>
    </row>
    <row r="10" spans="1:14">
      <c r="A10" s="12">
        <v>6</v>
      </c>
      <c r="B10" s="19"/>
      <c r="C10" s="14" t="s">
        <v>32</v>
      </c>
      <c r="D10" s="20" t="s">
        <v>33</v>
      </c>
      <c r="E10" s="16">
        <v>10</v>
      </c>
      <c r="F10" s="16" t="s">
        <v>34</v>
      </c>
      <c r="G10" s="17">
        <v>2</v>
      </c>
      <c r="H10" s="18">
        <v>45097</v>
      </c>
      <c r="I10" s="50">
        <v>92</v>
      </c>
      <c r="J10" s="51">
        <v>511.11</v>
      </c>
      <c r="K10" s="52">
        <f t="shared" si="0"/>
        <v>306.666</v>
      </c>
      <c r="L10" s="53">
        <f t="shared" si="1"/>
        <v>204.444</v>
      </c>
      <c r="M10" s="54">
        <v>0</v>
      </c>
      <c r="N10" s="54">
        <v>0</v>
      </c>
    </row>
    <row r="11" spans="1:14">
      <c r="A11" s="12">
        <v>7</v>
      </c>
      <c r="B11" s="19"/>
      <c r="C11" s="14" t="s">
        <v>35</v>
      </c>
      <c r="D11" s="21" t="s">
        <v>36</v>
      </c>
      <c r="E11" s="16">
        <v>20</v>
      </c>
      <c r="F11" s="16" t="s">
        <v>37</v>
      </c>
      <c r="G11" s="17">
        <v>2</v>
      </c>
      <c r="H11" s="18">
        <v>45097</v>
      </c>
      <c r="I11" s="50">
        <v>92</v>
      </c>
      <c r="J11" s="51">
        <v>1022.22</v>
      </c>
      <c r="K11" s="52">
        <f t="shared" si="0"/>
        <v>613.332</v>
      </c>
      <c r="L11" s="53">
        <f t="shared" si="1"/>
        <v>408.888</v>
      </c>
      <c r="M11" s="55">
        <v>0</v>
      </c>
      <c r="N11" s="55">
        <v>0</v>
      </c>
    </row>
    <row r="12" spans="1:14">
      <c r="A12" s="12">
        <v>8</v>
      </c>
      <c r="B12" s="19"/>
      <c r="C12" s="14" t="s">
        <v>38</v>
      </c>
      <c r="D12" s="20" t="s">
        <v>39</v>
      </c>
      <c r="E12" s="16">
        <v>20</v>
      </c>
      <c r="F12" s="16" t="s">
        <v>37</v>
      </c>
      <c r="G12" s="17">
        <v>2</v>
      </c>
      <c r="H12" s="18">
        <v>45097</v>
      </c>
      <c r="I12" s="50">
        <v>92</v>
      </c>
      <c r="J12" s="51">
        <v>1022.22</v>
      </c>
      <c r="K12" s="52">
        <f t="shared" si="0"/>
        <v>613.332</v>
      </c>
      <c r="L12" s="53">
        <f t="shared" si="1"/>
        <v>408.888</v>
      </c>
      <c r="M12" s="55">
        <v>0</v>
      </c>
      <c r="N12" s="55">
        <v>0</v>
      </c>
    </row>
    <row r="13" spans="1:14">
      <c r="A13" s="12">
        <v>9</v>
      </c>
      <c r="B13" s="19"/>
      <c r="C13" s="14" t="s">
        <v>40</v>
      </c>
      <c r="D13" s="20" t="s">
        <v>41</v>
      </c>
      <c r="E13" s="16">
        <v>20</v>
      </c>
      <c r="F13" s="16" t="s">
        <v>42</v>
      </c>
      <c r="G13" s="17">
        <v>2</v>
      </c>
      <c r="H13" s="18">
        <v>45097</v>
      </c>
      <c r="I13" s="50">
        <v>92</v>
      </c>
      <c r="J13" s="51">
        <v>1022.22</v>
      </c>
      <c r="K13" s="52">
        <f t="shared" si="0"/>
        <v>613.332</v>
      </c>
      <c r="L13" s="53">
        <f t="shared" si="1"/>
        <v>408.888</v>
      </c>
      <c r="M13" s="55">
        <v>0</v>
      </c>
      <c r="N13" s="55">
        <v>0</v>
      </c>
    </row>
    <row r="14" spans="1:14">
      <c r="A14" s="12">
        <v>10</v>
      </c>
      <c r="B14" s="19"/>
      <c r="C14" s="14" t="s">
        <v>43</v>
      </c>
      <c r="D14" s="20" t="s">
        <v>44</v>
      </c>
      <c r="E14" s="16">
        <v>20</v>
      </c>
      <c r="F14" s="16" t="s">
        <v>45</v>
      </c>
      <c r="G14" s="17">
        <v>2</v>
      </c>
      <c r="H14" s="18">
        <v>45097</v>
      </c>
      <c r="I14" s="50">
        <v>26</v>
      </c>
      <c r="J14" s="51">
        <v>288.89</v>
      </c>
      <c r="K14" s="52">
        <f t="shared" si="0"/>
        <v>173.334</v>
      </c>
      <c r="L14" s="53">
        <f t="shared" si="1"/>
        <v>115.556</v>
      </c>
      <c r="M14" s="55">
        <v>0</v>
      </c>
      <c r="N14" s="55">
        <v>0</v>
      </c>
    </row>
    <row r="15" spans="1:14">
      <c r="A15" s="12">
        <v>11</v>
      </c>
      <c r="B15" s="19"/>
      <c r="C15" s="14" t="s">
        <v>46</v>
      </c>
      <c r="D15" s="20" t="s">
        <v>47</v>
      </c>
      <c r="E15" s="16">
        <v>10</v>
      </c>
      <c r="F15" s="16" t="s">
        <v>48</v>
      </c>
      <c r="G15" s="17">
        <v>2</v>
      </c>
      <c r="H15" s="18">
        <v>45097</v>
      </c>
      <c r="I15" s="50">
        <v>27</v>
      </c>
      <c r="J15" s="51">
        <v>150</v>
      </c>
      <c r="K15" s="52">
        <f t="shared" si="0"/>
        <v>90</v>
      </c>
      <c r="L15" s="53">
        <f t="shared" si="1"/>
        <v>60</v>
      </c>
      <c r="M15" s="55">
        <v>0</v>
      </c>
      <c r="N15" s="55">
        <v>0</v>
      </c>
    </row>
    <row r="16" ht="23" customHeight="1" spans="1:14">
      <c r="A16" s="22" t="s">
        <v>49</v>
      </c>
      <c r="B16" s="23"/>
      <c r="C16" s="23"/>
      <c r="D16" s="23"/>
      <c r="E16" s="23"/>
      <c r="F16" s="23"/>
      <c r="G16" s="23"/>
      <c r="H16" s="24"/>
      <c r="I16" s="56"/>
      <c r="J16" s="57">
        <f>SUM(J5:J15)</f>
        <v>6572.21</v>
      </c>
      <c r="K16" s="57">
        <f>SUM(K5:K15)</f>
        <v>3943.326</v>
      </c>
      <c r="L16" s="58">
        <f>SUM(L5:L15)</f>
        <v>2628.884</v>
      </c>
      <c r="M16" s="59">
        <f>SUM(M5:M15)</f>
        <v>0</v>
      </c>
      <c r="N16" s="60">
        <f>SUM(N5:N15)</f>
        <v>0</v>
      </c>
    </row>
    <row r="17" spans="1:14">
      <c r="A17" s="25">
        <v>1</v>
      </c>
      <c r="B17" s="26" t="s">
        <v>50</v>
      </c>
      <c r="C17" s="27" t="s">
        <v>51</v>
      </c>
      <c r="D17" s="28" t="s">
        <v>52</v>
      </c>
      <c r="E17" s="29">
        <v>10</v>
      </c>
      <c r="F17" s="30" t="s">
        <v>53</v>
      </c>
      <c r="G17" s="31">
        <v>2</v>
      </c>
      <c r="H17" s="32">
        <v>45097</v>
      </c>
      <c r="I17" s="35">
        <v>10</v>
      </c>
      <c r="J17" s="61">
        <v>55.56</v>
      </c>
      <c r="K17" s="61">
        <v>33.34</v>
      </c>
      <c r="L17" s="62">
        <v>22.22</v>
      </c>
      <c r="M17" s="54">
        <v>0</v>
      </c>
      <c r="N17" s="54">
        <v>0</v>
      </c>
    </row>
    <row r="18" spans="1:14">
      <c r="A18" s="25">
        <v>2</v>
      </c>
      <c r="B18" s="33"/>
      <c r="C18" s="14" t="s">
        <v>54</v>
      </c>
      <c r="D18" s="34" t="s">
        <v>55</v>
      </c>
      <c r="E18" s="29">
        <v>10</v>
      </c>
      <c r="F18" s="30" t="s">
        <v>56</v>
      </c>
      <c r="G18" s="31">
        <v>2</v>
      </c>
      <c r="H18" s="32">
        <v>45097</v>
      </c>
      <c r="I18" s="35">
        <v>92</v>
      </c>
      <c r="J18" s="61">
        <v>511.11</v>
      </c>
      <c r="K18" s="61">
        <v>306.67</v>
      </c>
      <c r="L18" s="62">
        <v>204.44</v>
      </c>
      <c r="M18" s="54">
        <v>0</v>
      </c>
      <c r="N18" s="54">
        <v>0</v>
      </c>
    </row>
    <row r="19" spans="1:14">
      <c r="A19" s="25">
        <v>3</v>
      </c>
      <c r="B19" s="33"/>
      <c r="C19" s="14" t="s">
        <v>57</v>
      </c>
      <c r="D19" s="34" t="s">
        <v>58</v>
      </c>
      <c r="E19" s="29">
        <v>10</v>
      </c>
      <c r="F19" s="30" t="s">
        <v>59</v>
      </c>
      <c r="G19" s="31">
        <v>2</v>
      </c>
      <c r="H19" s="32">
        <v>45097</v>
      </c>
      <c r="I19" s="35">
        <v>92</v>
      </c>
      <c r="J19" s="61">
        <v>511.11</v>
      </c>
      <c r="K19" s="61">
        <v>306.67</v>
      </c>
      <c r="L19" s="62">
        <v>204.44</v>
      </c>
      <c r="M19" s="54">
        <v>0</v>
      </c>
      <c r="N19" s="54">
        <v>0</v>
      </c>
    </row>
    <row r="20" spans="1:14">
      <c r="A20" s="25">
        <v>4</v>
      </c>
      <c r="B20" s="33"/>
      <c r="C20" s="14" t="s">
        <v>60</v>
      </c>
      <c r="D20" s="34" t="s">
        <v>61</v>
      </c>
      <c r="E20" s="29">
        <v>10</v>
      </c>
      <c r="F20" s="30" t="s">
        <v>62</v>
      </c>
      <c r="G20" s="31">
        <v>2</v>
      </c>
      <c r="H20" s="32">
        <v>45097</v>
      </c>
      <c r="I20" s="35">
        <v>92</v>
      </c>
      <c r="J20" s="61">
        <v>511.11</v>
      </c>
      <c r="K20" s="61">
        <v>306.67</v>
      </c>
      <c r="L20" s="62">
        <v>204.44</v>
      </c>
      <c r="M20" s="54">
        <v>0</v>
      </c>
      <c r="N20" s="54">
        <v>0</v>
      </c>
    </row>
    <row r="21" spans="1:14">
      <c r="A21" s="25">
        <v>5</v>
      </c>
      <c r="B21" s="33"/>
      <c r="C21" s="14" t="s">
        <v>63</v>
      </c>
      <c r="D21" s="34" t="s">
        <v>64</v>
      </c>
      <c r="E21" s="29">
        <v>10</v>
      </c>
      <c r="F21" s="30" t="s">
        <v>65</v>
      </c>
      <c r="G21" s="31">
        <v>2</v>
      </c>
      <c r="H21" s="32">
        <v>45097</v>
      </c>
      <c r="I21" s="35">
        <v>92</v>
      </c>
      <c r="J21" s="61">
        <v>511.11</v>
      </c>
      <c r="K21" s="61">
        <v>306.67</v>
      </c>
      <c r="L21" s="62">
        <v>204.44</v>
      </c>
      <c r="M21" s="54">
        <v>0</v>
      </c>
      <c r="N21" s="54">
        <v>0</v>
      </c>
    </row>
    <row r="22" spans="1:14">
      <c r="A22" s="25">
        <v>6</v>
      </c>
      <c r="B22" s="33"/>
      <c r="C22" s="14" t="s">
        <v>66</v>
      </c>
      <c r="D22" s="34" t="s">
        <v>67</v>
      </c>
      <c r="E22" s="29">
        <v>10</v>
      </c>
      <c r="F22" s="30" t="s">
        <v>68</v>
      </c>
      <c r="G22" s="31">
        <v>2</v>
      </c>
      <c r="H22" s="32">
        <v>45097</v>
      </c>
      <c r="I22" s="35">
        <v>92</v>
      </c>
      <c r="J22" s="61">
        <v>511.11</v>
      </c>
      <c r="K22" s="61">
        <v>306.67</v>
      </c>
      <c r="L22" s="62">
        <v>204.44</v>
      </c>
      <c r="M22" s="54">
        <v>0</v>
      </c>
      <c r="N22" s="54">
        <v>0</v>
      </c>
    </row>
    <row r="23" spans="1:14">
      <c r="A23" s="25">
        <v>7</v>
      </c>
      <c r="B23" s="33"/>
      <c r="C23" s="14" t="s">
        <v>69</v>
      </c>
      <c r="D23" s="34" t="s">
        <v>70</v>
      </c>
      <c r="E23" s="29">
        <v>10</v>
      </c>
      <c r="F23" s="30" t="s">
        <v>65</v>
      </c>
      <c r="G23" s="31">
        <v>2</v>
      </c>
      <c r="H23" s="32">
        <v>45097</v>
      </c>
      <c r="I23" s="35">
        <v>92</v>
      </c>
      <c r="J23" s="61">
        <v>511.11</v>
      </c>
      <c r="K23" s="61">
        <v>306.67</v>
      </c>
      <c r="L23" s="62">
        <v>204.44</v>
      </c>
      <c r="M23" s="55">
        <v>0</v>
      </c>
      <c r="N23" s="55">
        <v>0</v>
      </c>
    </row>
    <row r="24" spans="1:14">
      <c r="A24" s="25">
        <v>8</v>
      </c>
      <c r="B24" s="33"/>
      <c r="C24" s="14" t="s">
        <v>71</v>
      </c>
      <c r="D24" s="34" t="s">
        <v>72</v>
      </c>
      <c r="E24" s="29">
        <v>10</v>
      </c>
      <c r="F24" s="30" t="s">
        <v>65</v>
      </c>
      <c r="G24" s="31">
        <v>2</v>
      </c>
      <c r="H24" s="32">
        <v>45097</v>
      </c>
      <c r="I24" s="35">
        <v>92</v>
      </c>
      <c r="J24" s="61">
        <v>511.11</v>
      </c>
      <c r="K24" s="61">
        <v>306.67</v>
      </c>
      <c r="L24" s="62">
        <v>204.44</v>
      </c>
      <c r="M24" s="55">
        <v>0</v>
      </c>
      <c r="N24" s="55">
        <v>0</v>
      </c>
    </row>
    <row r="25" spans="1:14">
      <c r="A25" s="25">
        <v>9</v>
      </c>
      <c r="B25" s="33"/>
      <c r="C25" s="14" t="s">
        <v>73</v>
      </c>
      <c r="D25" s="34" t="s">
        <v>74</v>
      </c>
      <c r="E25" s="29">
        <v>10</v>
      </c>
      <c r="F25" s="30" t="s">
        <v>75</v>
      </c>
      <c r="G25" s="31">
        <v>2</v>
      </c>
      <c r="H25" s="32">
        <v>45097</v>
      </c>
      <c r="I25" s="35">
        <v>92</v>
      </c>
      <c r="J25" s="61">
        <v>511.11</v>
      </c>
      <c r="K25" s="61">
        <v>306.67</v>
      </c>
      <c r="L25" s="62">
        <v>204.44</v>
      </c>
      <c r="M25" s="55">
        <v>0</v>
      </c>
      <c r="N25" s="55">
        <v>0</v>
      </c>
    </row>
    <row r="26" spans="1:14">
      <c r="A26" s="25">
        <v>10</v>
      </c>
      <c r="B26" s="33"/>
      <c r="C26" s="14" t="s">
        <v>76</v>
      </c>
      <c r="D26" s="34" t="s">
        <v>77</v>
      </c>
      <c r="E26" s="29">
        <v>10</v>
      </c>
      <c r="F26" s="30" t="s">
        <v>78</v>
      </c>
      <c r="G26" s="31">
        <v>2</v>
      </c>
      <c r="H26" s="32">
        <v>45097</v>
      </c>
      <c r="I26" s="35">
        <v>77</v>
      </c>
      <c r="J26" s="61">
        <v>427.78</v>
      </c>
      <c r="K26" s="61">
        <v>256.67</v>
      </c>
      <c r="L26" s="62">
        <v>171.11</v>
      </c>
      <c r="M26" s="55">
        <v>0</v>
      </c>
      <c r="N26" s="55">
        <v>0</v>
      </c>
    </row>
    <row r="27" spans="1:14">
      <c r="A27" s="25">
        <v>11</v>
      </c>
      <c r="B27" s="33"/>
      <c r="C27" s="14" t="s">
        <v>79</v>
      </c>
      <c r="D27" s="35" t="s">
        <v>80</v>
      </c>
      <c r="E27" s="29">
        <v>10</v>
      </c>
      <c r="F27" s="30" t="s">
        <v>65</v>
      </c>
      <c r="G27" s="31">
        <v>2</v>
      </c>
      <c r="H27" s="32">
        <v>45097</v>
      </c>
      <c r="I27" s="35">
        <v>92</v>
      </c>
      <c r="J27" s="61">
        <v>511.11</v>
      </c>
      <c r="K27" s="61">
        <v>306.67</v>
      </c>
      <c r="L27" s="62">
        <v>204.44</v>
      </c>
      <c r="M27" s="55">
        <v>0</v>
      </c>
      <c r="N27" s="55">
        <v>0</v>
      </c>
    </row>
    <row r="28" spans="1:14">
      <c r="A28" s="25">
        <v>12</v>
      </c>
      <c r="B28" s="33"/>
      <c r="C28" s="14" t="s">
        <v>81</v>
      </c>
      <c r="D28" s="34" t="s">
        <v>82</v>
      </c>
      <c r="E28" s="29">
        <v>10</v>
      </c>
      <c r="F28" s="30" t="s">
        <v>83</v>
      </c>
      <c r="G28" s="31">
        <v>2</v>
      </c>
      <c r="H28" s="32">
        <v>45097</v>
      </c>
      <c r="I28" s="35">
        <v>92</v>
      </c>
      <c r="J28" s="61">
        <v>511.11</v>
      </c>
      <c r="K28" s="61">
        <v>306.67</v>
      </c>
      <c r="L28" s="62">
        <v>204.44</v>
      </c>
      <c r="M28" s="54">
        <v>0</v>
      </c>
      <c r="N28" s="54">
        <v>0</v>
      </c>
    </row>
    <row r="29" spans="1:14">
      <c r="A29" s="25">
        <v>13</v>
      </c>
      <c r="B29" s="33"/>
      <c r="C29" s="14" t="s">
        <v>84</v>
      </c>
      <c r="D29" s="34" t="s">
        <v>85</v>
      </c>
      <c r="E29" s="29">
        <v>10</v>
      </c>
      <c r="F29" s="30" t="s">
        <v>78</v>
      </c>
      <c r="G29" s="31">
        <v>2</v>
      </c>
      <c r="H29" s="32">
        <v>45097</v>
      </c>
      <c r="I29" s="35">
        <v>92</v>
      </c>
      <c r="J29" s="61">
        <v>511.11</v>
      </c>
      <c r="K29" s="61">
        <v>306.67</v>
      </c>
      <c r="L29" s="62">
        <v>204.44</v>
      </c>
      <c r="M29" s="54">
        <v>0</v>
      </c>
      <c r="N29" s="54">
        <v>0</v>
      </c>
    </row>
    <row r="30" spans="1:14">
      <c r="A30" s="25">
        <v>14</v>
      </c>
      <c r="B30" s="33"/>
      <c r="C30" s="14" t="s">
        <v>86</v>
      </c>
      <c r="D30" s="34" t="s">
        <v>87</v>
      </c>
      <c r="E30" s="29">
        <v>10</v>
      </c>
      <c r="F30" s="30" t="s">
        <v>88</v>
      </c>
      <c r="G30" s="31">
        <v>2</v>
      </c>
      <c r="H30" s="32">
        <v>45097</v>
      </c>
      <c r="I30" s="35">
        <v>92</v>
      </c>
      <c r="J30" s="61">
        <v>511.11</v>
      </c>
      <c r="K30" s="61">
        <v>306.67</v>
      </c>
      <c r="L30" s="62">
        <v>204.44</v>
      </c>
      <c r="M30" s="54">
        <v>0</v>
      </c>
      <c r="N30" s="54">
        <v>0</v>
      </c>
    </row>
    <row r="31" spans="1:14">
      <c r="A31" s="25">
        <v>15</v>
      </c>
      <c r="B31" s="33"/>
      <c r="C31" s="14" t="s">
        <v>89</v>
      </c>
      <c r="D31" s="34" t="s">
        <v>90</v>
      </c>
      <c r="E31" s="29">
        <v>10</v>
      </c>
      <c r="F31" s="30" t="s">
        <v>65</v>
      </c>
      <c r="G31" s="31">
        <v>2</v>
      </c>
      <c r="H31" s="32">
        <v>45097</v>
      </c>
      <c r="I31" s="35">
        <v>92</v>
      </c>
      <c r="J31" s="61">
        <v>511.11</v>
      </c>
      <c r="K31" s="61">
        <v>306.67</v>
      </c>
      <c r="L31" s="62">
        <v>204.44</v>
      </c>
      <c r="M31" s="54">
        <v>0</v>
      </c>
      <c r="N31" s="54">
        <v>0</v>
      </c>
    </row>
    <row r="32" spans="1:14">
      <c r="A32" s="25">
        <v>16</v>
      </c>
      <c r="B32" s="33"/>
      <c r="C32" s="14" t="s">
        <v>91</v>
      </c>
      <c r="D32" s="34" t="s">
        <v>92</v>
      </c>
      <c r="E32" s="29">
        <v>10</v>
      </c>
      <c r="F32" s="30" t="s">
        <v>93</v>
      </c>
      <c r="G32" s="31">
        <v>2</v>
      </c>
      <c r="H32" s="32">
        <v>45097</v>
      </c>
      <c r="I32" s="35">
        <v>92</v>
      </c>
      <c r="J32" s="61">
        <v>511.11</v>
      </c>
      <c r="K32" s="61">
        <v>306.67</v>
      </c>
      <c r="L32" s="62">
        <v>204.44</v>
      </c>
      <c r="M32" s="54">
        <v>0</v>
      </c>
      <c r="N32" s="54">
        <v>0</v>
      </c>
    </row>
    <row r="33" spans="1:14">
      <c r="A33" s="25">
        <v>17</v>
      </c>
      <c r="B33" s="33"/>
      <c r="C33" s="14" t="s">
        <v>94</v>
      </c>
      <c r="D33" s="34" t="s">
        <v>27</v>
      </c>
      <c r="E33" s="29">
        <v>10</v>
      </c>
      <c r="F33" s="30" t="s">
        <v>93</v>
      </c>
      <c r="G33" s="31">
        <v>2</v>
      </c>
      <c r="H33" s="32">
        <v>45097</v>
      </c>
      <c r="I33" s="35">
        <v>92</v>
      </c>
      <c r="J33" s="61">
        <v>511.11</v>
      </c>
      <c r="K33" s="61">
        <v>306.67</v>
      </c>
      <c r="L33" s="62">
        <v>204.44</v>
      </c>
      <c r="M33" s="54">
        <v>0</v>
      </c>
      <c r="N33" s="54">
        <v>0</v>
      </c>
    </row>
    <row r="34" spans="1:14">
      <c r="A34" s="25">
        <v>18</v>
      </c>
      <c r="B34" s="33"/>
      <c r="C34" s="14" t="s">
        <v>95</v>
      </c>
      <c r="D34" s="34" t="s">
        <v>96</v>
      </c>
      <c r="E34" s="29">
        <v>10</v>
      </c>
      <c r="F34" s="30" t="s">
        <v>88</v>
      </c>
      <c r="G34" s="31">
        <v>2</v>
      </c>
      <c r="H34" s="32">
        <v>45097</v>
      </c>
      <c r="I34" s="35">
        <v>92</v>
      </c>
      <c r="J34" s="61">
        <v>511.11</v>
      </c>
      <c r="K34" s="61">
        <v>306.67</v>
      </c>
      <c r="L34" s="62">
        <v>204.44</v>
      </c>
      <c r="M34" s="55">
        <v>0</v>
      </c>
      <c r="N34" s="55">
        <v>0</v>
      </c>
    </row>
    <row r="35" spans="1:14">
      <c r="A35" s="25">
        <v>19</v>
      </c>
      <c r="B35" s="33"/>
      <c r="C35" s="14" t="s">
        <v>97</v>
      </c>
      <c r="D35" s="34" t="s">
        <v>98</v>
      </c>
      <c r="E35" s="29">
        <v>10</v>
      </c>
      <c r="F35" s="30" t="s">
        <v>88</v>
      </c>
      <c r="G35" s="31">
        <v>2</v>
      </c>
      <c r="H35" s="32">
        <v>45097</v>
      </c>
      <c r="I35" s="35">
        <v>92</v>
      </c>
      <c r="J35" s="61">
        <v>511.11</v>
      </c>
      <c r="K35" s="61">
        <v>306.67</v>
      </c>
      <c r="L35" s="62">
        <v>204.44</v>
      </c>
      <c r="M35" s="55">
        <v>0</v>
      </c>
      <c r="N35" s="55">
        <v>0</v>
      </c>
    </row>
    <row r="36" spans="1:14">
      <c r="A36" s="25">
        <v>20</v>
      </c>
      <c r="B36" s="33"/>
      <c r="C36" s="14" t="s">
        <v>99</v>
      </c>
      <c r="D36" s="34" t="s">
        <v>100</v>
      </c>
      <c r="E36" s="29">
        <v>10</v>
      </c>
      <c r="F36" s="30" t="s">
        <v>93</v>
      </c>
      <c r="G36" s="31">
        <v>2</v>
      </c>
      <c r="H36" s="32">
        <v>45097</v>
      </c>
      <c r="I36" s="35">
        <v>92</v>
      </c>
      <c r="J36" s="61">
        <v>511.11</v>
      </c>
      <c r="K36" s="61">
        <v>306.67</v>
      </c>
      <c r="L36" s="62">
        <v>204.44</v>
      </c>
      <c r="M36" s="55">
        <v>0</v>
      </c>
      <c r="N36" s="55">
        <v>0</v>
      </c>
    </row>
    <row r="37" spans="1:14">
      <c r="A37" s="25">
        <v>21</v>
      </c>
      <c r="B37" s="33"/>
      <c r="C37" s="14" t="s">
        <v>101</v>
      </c>
      <c r="D37" s="34" t="s">
        <v>102</v>
      </c>
      <c r="E37" s="29">
        <v>10</v>
      </c>
      <c r="F37" s="30" t="s">
        <v>103</v>
      </c>
      <c r="G37" s="31">
        <v>2</v>
      </c>
      <c r="H37" s="32">
        <v>45097</v>
      </c>
      <c r="I37" s="35">
        <v>92</v>
      </c>
      <c r="J37" s="61">
        <v>511.11</v>
      </c>
      <c r="K37" s="61">
        <v>306.67</v>
      </c>
      <c r="L37" s="62">
        <v>204.44</v>
      </c>
      <c r="M37" s="55">
        <v>0</v>
      </c>
      <c r="N37" s="55">
        <v>0</v>
      </c>
    </row>
    <row r="38" spans="1:14">
      <c r="A38" s="25">
        <v>22</v>
      </c>
      <c r="B38" s="33"/>
      <c r="C38" s="14" t="s">
        <v>104</v>
      </c>
      <c r="D38" s="34" t="s">
        <v>105</v>
      </c>
      <c r="E38" s="29">
        <v>10</v>
      </c>
      <c r="F38" s="30" t="s">
        <v>106</v>
      </c>
      <c r="G38" s="31">
        <v>2</v>
      </c>
      <c r="H38" s="32">
        <v>45097</v>
      </c>
      <c r="I38" s="35">
        <v>92</v>
      </c>
      <c r="J38" s="61">
        <v>511.11</v>
      </c>
      <c r="K38" s="61">
        <v>306.67</v>
      </c>
      <c r="L38" s="62">
        <v>204.44</v>
      </c>
      <c r="M38" s="55">
        <v>0</v>
      </c>
      <c r="N38" s="55">
        <v>0</v>
      </c>
    </row>
    <row r="39" spans="1:14">
      <c r="A39" s="25">
        <v>23</v>
      </c>
      <c r="B39" s="33"/>
      <c r="C39" s="14" t="s">
        <v>107</v>
      </c>
      <c r="D39" s="35" t="s">
        <v>108</v>
      </c>
      <c r="E39" s="29">
        <v>10</v>
      </c>
      <c r="F39" s="30" t="s">
        <v>109</v>
      </c>
      <c r="G39" s="31">
        <v>2</v>
      </c>
      <c r="H39" s="32">
        <v>45097</v>
      </c>
      <c r="I39" s="35">
        <v>92</v>
      </c>
      <c r="J39" s="61">
        <v>511.11</v>
      </c>
      <c r="K39" s="61">
        <v>306.67</v>
      </c>
      <c r="L39" s="62">
        <v>204.44</v>
      </c>
      <c r="M39" s="54">
        <v>0</v>
      </c>
      <c r="N39" s="54">
        <v>0</v>
      </c>
    </row>
    <row r="40" spans="1:14">
      <c r="A40" s="25">
        <v>24</v>
      </c>
      <c r="B40" s="33"/>
      <c r="C40" s="14" t="s">
        <v>110</v>
      </c>
      <c r="D40" s="34" t="s">
        <v>111</v>
      </c>
      <c r="E40" s="29">
        <v>20</v>
      </c>
      <c r="F40" s="30" t="s">
        <v>112</v>
      </c>
      <c r="G40" s="31">
        <v>2</v>
      </c>
      <c r="H40" s="32">
        <v>45097</v>
      </c>
      <c r="I40" s="35">
        <v>92</v>
      </c>
      <c r="J40" s="61">
        <v>1022.22</v>
      </c>
      <c r="K40" s="61">
        <v>613.33</v>
      </c>
      <c r="L40" s="62">
        <v>408.89</v>
      </c>
      <c r="M40" s="54">
        <v>0</v>
      </c>
      <c r="N40" s="54">
        <v>0</v>
      </c>
    </row>
    <row r="41" spans="1:14">
      <c r="A41" s="25">
        <v>25</v>
      </c>
      <c r="B41" s="33"/>
      <c r="C41" s="14" t="s">
        <v>113</v>
      </c>
      <c r="D41" s="34" t="s">
        <v>114</v>
      </c>
      <c r="E41" s="29">
        <v>10</v>
      </c>
      <c r="F41" s="30" t="s">
        <v>65</v>
      </c>
      <c r="G41" s="31">
        <v>2</v>
      </c>
      <c r="H41" s="32">
        <v>45097</v>
      </c>
      <c r="I41" s="35">
        <v>92</v>
      </c>
      <c r="J41" s="61">
        <v>511.11</v>
      </c>
      <c r="K41" s="61">
        <v>306.67</v>
      </c>
      <c r="L41" s="62">
        <v>204.44</v>
      </c>
      <c r="M41" s="54">
        <v>0</v>
      </c>
      <c r="N41" s="54">
        <v>0</v>
      </c>
    </row>
    <row r="42" spans="1:14">
      <c r="A42" s="25">
        <v>26</v>
      </c>
      <c r="B42" s="33"/>
      <c r="C42" s="14" t="s">
        <v>115</v>
      </c>
      <c r="D42" s="34" t="s">
        <v>116</v>
      </c>
      <c r="E42" s="29">
        <v>10</v>
      </c>
      <c r="F42" s="30" t="s">
        <v>117</v>
      </c>
      <c r="G42" s="31">
        <v>2</v>
      </c>
      <c r="H42" s="32">
        <v>45097</v>
      </c>
      <c r="I42" s="35">
        <v>92</v>
      </c>
      <c r="J42" s="61">
        <v>511.11</v>
      </c>
      <c r="K42" s="61">
        <v>306.67</v>
      </c>
      <c r="L42" s="62">
        <v>204.44</v>
      </c>
      <c r="M42" s="54">
        <v>0</v>
      </c>
      <c r="N42" s="54">
        <v>0</v>
      </c>
    </row>
    <row r="43" spans="1:14">
      <c r="A43" s="25">
        <v>27</v>
      </c>
      <c r="B43" s="33"/>
      <c r="C43" s="14" t="s">
        <v>118</v>
      </c>
      <c r="D43" s="34" t="s">
        <v>119</v>
      </c>
      <c r="E43" s="29">
        <v>10</v>
      </c>
      <c r="F43" s="30" t="s">
        <v>120</v>
      </c>
      <c r="G43" s="31">
        <v>2</v>
      </c>
      <c r="H43" s="32">
        <v>45097</v>
      </c>
      <c r="I43" s="35">
        <v>92</v>
      </c>
      <c r="J43" s="61">
        <v>511.11</v>
      </c>
      <c r="K43" s="61">
        <v>306.67</v>
      </c>
      <c r="L43" s="62">
        <v>204.44</v>
      </c>
      <c r="M43" s="54">
        <v>0</v>
      </c>
      <c r="N43" s="54">
        <v>0</v>
      </c>
    </row>
    <row r="44" spans="1:14">
      <c r="A44" s="25">
        <v>28</v>
      </c>
      <c r="B44" s="33"/>
      <c r="C44" s="14" t="s">
        <v>121</v>
      </c>
      <c r="D44" s="34" t="s">
        <v>122</v>
      </c>
      <c r="E44" s="35">
        <v>10</v>
      </c>
      <c r="F44" s="36" t="s">
        <v>123</v>
      </c>
      <c r="G44" s="31">
        <v>2</v>
      </c>
      <c r="H44" s="32">
        <v>45097</v>
      </c>
      <c r="I44" s="35">
        <v>92</v>
      </c>
      <c r="J44" s="61">
        <v>511.11</v>
      </c>
      <c r="K44" s="61">
        <v>306.67</v>
      </c>
      <c r="L44" s="62">
        <v>204.44</v>
      </c>
      <c r="M44" s="54">
        <v>0</v>
      </c>
      <c r="N44" s="54">
        <v>0</v>
      </c>
    </row>
    <row r="45" spans="1:14">
      <c r="A45" s="25">
        <v>29</v>
      </c>
      <c r="B45" s="33"/>
      <c r="C45" s="14" t="s">
        <v>124</v>
      </c>
      <c r="D45" s="35" t="s">
        <v>125</v>
      </c>
      <c r="E45" s="35">
        <v>10</v>
      </c>
      <c r="F45" s="36" t="s">
        <v>123</v>
      </c>
      <c r="G45" s="31">
        <v>2</v>
      </c>
      <c r="H45" s="32">
        <v>45097</v>
      </c>
      <c r="I45" s="35">
        <v>92</v>
      </c>
      <c r="J45" s="61">
        <v>511.11</v>
      </c>
      <c r="K45" s="61">
        <v>306.67</v>
      </c>
      <c r="L45" s="62">
        <v>204.44</v>
      </c>
      <c r="M45" s="55">
        <v>0</v>
      </c>
      <c r="N45" s="55">
        <v>0</v>
      </c>
    </row>
    <row r="46" spans="1:14">
      <c r="A46" s="25">
        <v>30</v>
      </c>
      <c r="B46" s="33"/>
      <c r="C46" s="14" t="s">
        <v>126</v>
      </c>
      <c r="D46" s="34" t="s">
        <v>127</v>
      </c>
      <c r="E46" s="35">
        <v>10</v>
      </c>
      <c r="F46" s="36" t="s">
        <v>128</v>
      </c>
      <c r="G46" s="31">
        <v>2</v>
      </c>
      <c r="H46" s="32">
        <v>45097</v>
      </c>
      <c r="I46" s="35">
        <v>92</v>
      </c>
      <c r="J46" s="61">
        <v>511.11</v>
      </c>
      <c r="K46" s="61">
        <v>306.67</v>
      </c>
      <c r="L46" s="62">
        <v>204.44</v>
      </c>
      <c r="M46" s="55">
        <v>0</v>
      </c>
      <c r="N46" s="55">
        <v>0</v>
      </c>
    </row>
    <row r="47" spans="1:14">
      <c r="A47" s="25">
        <v>31</v>
      </c>
      <c r="B47" s="33"/>
      <c r="C47" s="35" t="s">
        <v>129</v>
      </c>
      <c r="D47" s="34" t="s">
        <v>130</v>
      </c>
      <c r="E47" s="35">
        <v>20</v>
      </c>
      <c r="F47" s="36" t="s">
        <v>112</v>
      </c>
      <c r="G47" s="31">
        <v>2</v>
      </c>
      <c r="H47" s="32">
        <v>45097</v>
      </c>
      <c r="I47" s="35">
        <v>92</v>
      </c>
      <c r="J47" s="61">
        <v>1022.22</v>
      </c>
      <c r="K47" s="61">
        <v>613.33</v>
      </c>
      <c r="L47" s="62">
        <v>408.89</v>
      </c>
      <c r="M47" s="55">
        <v>0</v>
      </c>
      <c r="N47" s="55">
        <v>0</v>
      </c>
    </row>
    <row r="48" spans="1:14">
      <c r="A48" s="25">
        <v>32</v>
      </c>
      <c r="B48" s="33"/>
      <c r="C48" s="14" t="s">
        <v>131</v>
      </c>
      <c r="D48" s="34" t="s">
        <v>132</v>
      </c>
      <c r="E48" s="35">
        <v>10</v>
      </c>
      <c r="F48" s="36" t="s">
        <v>133</v>
      </c>
      <c r="G48" s="31">
        <v>2</v>
      </c>
      <c r="H48" s="32">
        <v>45097</v>
      </c>
      <c r="I48" s="35">
        <v>92</v>
      </c>
      <c r="J48" s="61">
        <v>511.11</v>
      </c>
      <c r="K48" s="61">
        <v>306.67</v>
      </c>
      <c r="L48" s="62">
        <v>204.44</v>
      </c>
      <c r="M48" s="55">
        <v>0</v>
      </c>
      <c r="N48" s="55">
        <v>0</v>
      </c>
    </row>
    <row r="49" spans="1:14">
      <c r="A49" s="25">
        <v>33</v>
      </c>
      <c r="B49" s="33"/>
      <c r="C49" s="14" t="s">
        <v>134</v>
      </c>
      <c r="D49" s="34" t="s">
        <v>135</v>
      </c>
      <c r="E49" s="35">
        <v>10</v>
      </c>
      <c r="F49" s="36" t="s">
        <v>136</v>
      </c>
      <c r="G49" s="31">
        <v>2</v>
      </c>
      <c r="H49" s="32">
        <v>45097</v>
      </c>
      <c r="I49" s="35">
        <v>92</v>
      </c>
      <c r="J49" s="61">
        <v>511.11</v>
      </c>
      <c r="K49" s="61">
        <v>306.67</v>
      </c>
      <c r="L49" s="62">
        <v>204.44</v>
      </c>
      <c r="M49" s="55">
        <v>0</v>
      </c>
      <c r="N49" s="55">
        <v>0</v>
      </c>
    </row>
    <row r="50" spans="1:14">
      <c r="A50" s="25">
        <v>34</v>
      </c>
      <c r="B50" s="33"/>
      <c r="C50" s="14" t="s">
        <v>137</v>
      </c>
      <c r="D50" s="34" t="s">
        <v>138</v>
      </c>
      <c r="E50" s="35">
        <v>10</v>
      </c>
      <c r="F50" s="36" t="s">
        <v>139</v>
      </c>
      <c r="G50" s="31">
        <v>2</v>
      </c>
      <c r="H50" s="32">
        <v>45097</v>
      </c>
      <c r="I50" s="35">
        <v>92</v>
      </c>
      <c r="J50" s="61">
        <v>511.11</v>
      </c>
      <c r="K50" s="61">
        <v>306.67</v>
      </c>
      <c r="L50" s="62">
        <v>204.44</v>
      </c>
      <c r="M50" s="55">
        <v>0</v>
      </c>
      <c r="N50" s="55">
        <v>0</v>
      </c>
    </row>
    <row r="51" spans="1:14">
      <c r="A51" s="25">
        <v>35</v>
      </c>
      <c r="B51" s="33"/>
      <c r="C51" s="14" t="s">
        <v>140</v>
      </c>
      <c r="D51" s="34" t="s">
        <v>141</v>
      </c>
      <c r="E51" s="35">
        <v>10</v>
      </c>
      <c r="F51" s="36" t="s">
        <v>142</v>
      </c>
      <c r="G51" s="31">
        <v>2</v>
      </c>
      <c r="H51" s="32">
        <v>45097</v>
      </c>
      <c r="I51" s="35">
        <v>92</v>
      </c>
      <c r="J51" s="61">
        <v>511.11</v>
      </c>
      <c r="K51" s="61">
        <v>306.67</v>
      </c>
      <c r="L51" s="62">
        <v>204.44</v>
      </c>
      <c r="M51" s="55">
        <v>0</v>
      </c>
      <c r="N51" s="55">
        <v>0</v>
      </c>
    </row>
    <row r="52" spans="1:14">
      <c r="A52" s="25">
        <v>36</v>
      </c>
      <c r="B52" s="33"/>
      <c r="C52" s="14" t="s">
        <v>143</v>
      </c>
      <c r="D52" s="34" t="s">
        <v>144</v>
      </c>
      <c r="E52" s="35">
        <v>10</v>
      </c>
      <c r="F52" s="36" t="s">
        <v>145</v>
      </c>
      <c r="G52" s="31">
        <v>2</v>
      </c>
      <c r="H52" s="32">
        <v>45097</v>
      </c>
      <c r="I52" s="35">
        <v>92</v>
      </c>
      <c r="J52" s="61">
        <v>511.11</v>
      </c>
      <c r="K52" s="61">
        <v>306.67</v>
      </c>
      <c r="L52" s="62">
        <v>204.44</v>
      </c>
      <c r="M52" s="55">
        <v>0</v>
      </c>
      <c r="N52" s="55">
        <v>0</v>
      </c>
    </row>
    <row r="53" spans="1:14">
      <c r="A53" s="25">
        <v>37</v>
      </c>
      <c r="B53" s="33"/>
      <c r="C53" s="14" t="s">
        <v>146</v>
      </c>
      <c r="D53" s="34" t="s">
        <v>147</v>
      </c>
      <c r="E53" s="35">
        <v>10</v>
      </c>
      <c r="F53" s="36" t="s">
        <v>148</v>
      </c>
      <c r="G53" s="31">
        <v>2</v>
      </c>
      <c r="H53" s="32">
        <v>45097</v>
      </c>
      <c r="I53" s="35">
        <v>92</v>
      </c>
      <c r="J53" s="61">
        <v>511.11</v>
      </c>
      <c r="K53" s="61">
        <v>306.67</v>
      </c>
      <c r="L53" s="62">
        <v>204.44</v>
      </c>
      <c r="M53" s="55">
        <v>0</v>
      </c>
      <c r="N53" s="55">
        <v>0</v>
      </c>
    </row>
    <row r="54" spans="1:14">
      <c r="A54" s="25">
        <v>38</v>
      </c>
      <c r="B54" s="33"/>
      <c r="C54" s="14" t="s">
        <v>149</v>
      </c>
      <c r="D54" s="34" t="s">
        <v>150</v>
      </c>
      <c r="E54" s="35">
        <v>10</v>
      </c>
      <c r="F54" s="37" t="s">
        <v>151</v>
      </c>
      <c r="G54" s="31">
        <v>2</v>
      </c>
      <c r="H54" s="32">
        <v>45097</v>
      </c>
      <c r="I54" s="35">
        <v>92</v>
      </c>
      <c r="J54" s="61">
        <v>511.11</v>
      </c>
      <c r="K54" s="61">
        <v>306.67</v>
      </c>
      <c r="L54" s="62">
        <v>204.44</v>
      </c>
      <c r="M54" s="55">
        <v>0</v>
      </c>
      <c r="N54" s="55">
        <v>0</v>
      </c>
    </row>
    <row r="55" spans="1:14">
      <c r="A55" s="25">
        <v>39</v>
      </c>
      <c r="B55" s="33"/>
      <c r="C55" s="14" t="s">
        <v>152</v>
      </c>
      <c r="D55" s="34" t="s">
        <v>153</v>
      </c>
      <c r="E55" s="35">
        <v>10</v>
      </c>
      <c r="F55" s="38" t="s">
        <v>154</v>
      </c>
      <c r="G55" s="31">
        <v>2</v>
      </c>
      <c r="H55" s="32">
        <v>45097</v>
      </c>
      <c r="I55" s="35">
        <v>92</v>
      </c>
      <c r="J55" s="61">
        <v>511.11</v>
      </c>
      <c r="K55" s="61">
        <v>306.67</v>
      </c>
      <c r="L55" s="62">
        <v>204.44</v>
      </c>
      <c r="M55" s="55">
        <v>0</v>
      </c>
      <c r="N55" s="55">
        <v>0</v>
      </c>
    </row>
    <row r="56" spans="1:14">
      <c r="A56" s="25">
        <v>40</v>
      </c>
      <c r="B56" s="33"/>
      <c r="C56" s="14" t="s">
        <v>155</v>
      </c>
      <c r="D56" s="34" t="s">
        <v>156</v>
      </c>
      <c r="E56" s="35">
        <v>10</v>
      </c>
      <c r="F56" s="37" t="s">
        <v>157</v>
      </c>
      <c r="G56" s="31">
        <v>2</v>
      </c>
      <c r="H56" s="32">
        <v>45097</v>
      </c>
      <c r="I56" s="35">
        <v>92</v>
      </c>
      <c r="J56" s="61">
        <v>511.11</v>
      </c>
      <c r="K56" s="61">
        <v>306.67</v>
      </c>
      <c r="L56" s="62">
        <v>204.44</v>
      </c>
      <c r="M56" s="55">
        <v>0</v>
      </c>
      <c r="N56" s="55">
        <v>0</v>
      </c>
    </row>
    <row r="57" spans="1:14">
      <c r="A57" s="25">
        <v>41</v>
      </c>
      <c r="B57" s="33"/>
      <c r="C57" s="14" t="s">
        <v>158</v>
      </c>
      <c r="D57" s="34" t="s">
        <v>159</v>
      </c>
      <c r="E57" s="35">
        <v>10</v>
      </c>
      <c r="F57" s="37" t="s">
        <v>160</v>
      </c>
      <c r="G57" s="31">
        <v>2</v>
      </c>
      <c r="H57" s="32">
        <v>45097</v>
      </c>
      <c r="I57" s="35">
        <v>92</v>
      </c>
      <c r="J57" s="61">
        <v>511.11</v>
      </c>
      <c r="K57" s="61">
        <v>306.67</v>
      </c>
      <c r="L57" s="62">
        <v>204.44</v>
      </c>
      <c r="M57" s="55">
        <v>0</v>
      </c>
      <c r="N57" s="55">
        <v>0</v>
      </c>
    </row>
    <row r="58" s="1" customFormat="1" ht="28" customHeight="1" spans="1:15">
      <c r="A58" s="22" t="s">
        <v>49</v>
      </c>
      <c r="B58" s="39"/>
      <c r="C58" s="39"/>
      <c r="D58" s="39"/>
      <c r="E58" s="39"/>
      <c r="F58" s="39"/>
      <c r="G58" s="39"/>
      <c r="H58" s="40"/>
      <c r="I58" s="63"/>
      <c r="J58" s="64">
        <f>SUM(J17:J57)</f>
        <v>21438.85</v>
      </c>
      <c r="K58" s="60">
        <f>SUM(K17:K57)</f>
        <v>12863.46</v>
      </c>
      <c r="L58" s="65">
        <f>SUM(L17:L57)</f>
        <v>8575.39</v>
      </c>
      <c r="M58" s="60">
        <f>SUM(M17:M57)</f>
        <v>0</v>
      </c>
      <c r="N58" s="65">
        <f>SUM(N17:N57)</f>
        <v>0</v>
      </c>
      <c r="O58"/>
    </row>
    <row r="59" ht="15.6" customHeight="1" spans="1:14">
      <c r="A59" s="12">
        <v>1</v>
      </c>
      <c r="B59" s="13" t="s">
        <v>161</v>
      </c>
      <c r="C59" s="21" t="s">
        <v>162</v>
      </c>
      <c r="D59" s="21" t="s">
        <v>163</v>
      </c>
      <c r="E59" s="21">
        <v>20</v>
      </c>
      <c r="F59" s="21" t="s">
        <v>164</v>
      </c>
      <c r="G59" s="41">
        <v>2</v>
      </c>
      <c r="H59" s="42">
        <v>45097</v>
      </c>
      <c r="I59" s="41">
        <v>91</v>
      </c>
      <c r="J59" s="66">
        <v>1011.11</v>
      </c>
      <c r="K59" s="67">
        <v>606.67</v>
      </c>
      <c r="L59" s="68">
        <v>404.44</v>
      </c>
      <c r="M59" s="54">
        <v>0</v>
      </c>
      <c r="N59" s="54">
        <v>0</v>
      </c>
    </row>
    <row r="60" spans="1:14">
      <c r="A60" s="12">
        <v>2</v>
      </c>
      <c r="B60" s="19"/>
      <c r="C60" s="21" t="s">
        <v>165</v>
      </c>
      <c r="D60" s="21" t="s">
        <v>166</v>
      </c>
      <c r="E60" s="21">
        <v>20</v>
      </c>
      <c r="F60" s="21" t="s">
        <v>167</v>
      </c>
      <c r="G60" s="41">
        <v>2</v>
      </c>
      <c r="H60" s="42">
        <v>45097</v>
      </c>
      <c r="I60" s="41">
        <v>65</v>
      </c>
      <c r="J60" s="66">
        <v>722.22</v>
      </c>
      <c r="K60" s="67">
        <v>433.33</v>
      </c>
      <c r="L60" s="68">
        <v>288.89</v>
      </c>
      <c r="M60" s="54">
        <v>0</v>
      </c>
      <c r="N60" s="54">
        <v>0</v>
      </c>
    </row>
    <row r="61" spans="1:14">
      <c r="A61" s="12">
        <v>3</v>
      </c>
      <c r="B61" s="19"/>
      <c r="C61" s="21" t="s">
        <v>165</v>
      </c>
      <c r="D61" s="21" t="s">
        <v>166</v>
      </c>
      <c r="E61" s="21">
        <v>5</v>
      </c>
      <c r="F61" s="21" t="s">
        <v>168</v>
      </c>
      <c r="G61" s="41">
        <v>2</v>
      </c>
      <c r="H61" s="42">
        <v>45097</v>
      </c>
      <c r="I61" s="41">
        <v>26</v>
      </c>
      <c r="J61" s="66">
        <v>72.22</v>
      </c>
      <c r="K61" s="67">
        <v>43.33</v>
      </c>
      <c r="L61" s="68">
        <v>28.89</v>
      </c>
      <c r="M61" s="54">
        <v>0</v>
      </c>
      <c r="N61" s="54">
        <v>0</v>
      </c>
    </row>
    <row r="62" spans="1:14">
      <c r="A62" s="12">
        <v>4</v>
      </c>
      <c r="B62" s="19"/>
      <c r="C62" s="21" t="s">
        <v>165</v>
      </c>
      <c r="D62" s="21" t="s">
        <v>166</v>
      </c>
      <c r="E62" s="21">
        <v>5</v>
      </c>
      <c r="F62" s="21" t="s">
        <v>169</v>
      </c>
      <c r="G62" s="41">
        <v>2</v>
      </c>
      <c r="H62" s="42">
        <v>45097</v>
      </c>
      <c r="I62" s="41">
        <v>25</v>
      </c>
      <c r="J62" s="66">
        <v>69.44</v>
      </c>
      <c r="K62" s="67">
        <v>41.66</v>
      </c>
      <c r="L62" s="68">
        <v>27.78</v>
      </c>
      <c r="M62" s="54">
        <v>0</v>
      </c>
      <c r="N62" s="54">
        <v>0</v>
      </c>
    </row>
    <row r="63" spans="1:14">
      <c r="A63" s="12">
        <v>5</v>
      </c>
      <c r="B63" s="19"/>
      <c r="C63" s="21" t="s">
        <v>165</v>
      </c>
      <c r="D63" s="21" t="s">
        <v>166</v>
      </c>
      <c r="E63" s="21">
        <v>5</v>
      </c>
      <c r="F63" s="21" t="s">
        <v>170</v>
      </c>
      <c r="G63" s="41">
        <v>2</v>
      </c>
      <c r="H63" s="42">
        <v>45097</v>
      </c>
      <c r="I63" s="41">
        <v>12</v>
      </c>
      <c r="J63" s="66">
        <v>33.33</v>
      </c>
      <c r="K63" s="67">
        <v>20</v>
      </c>
      <c r="L63" s="68">
        <v>13.33</v>
      </c>
      <c r="M63" s="54">
        <v>0</v>
      </c>
      <c r="N63" s="54">
        <v>0</v>
      </c>
    </row>
    <row r="64" spans="1:14">
      <c r="A64" s="12">
        <v>6</v>
      </c>
      <c r="B64" s="19"/>
      <c r="C64" s="21" t="s">
        <v>165</v>
      </c>
      <c r="D64" s="21" t="s">
        <v>166</v>
      </c>
      <c r="E64" s="21">
        <v>5</v>
      </c>
      <c r="F64" s="21" t="s">
        <v>170</v>
      </c>
      <c r="G64" s="41">
        <v>2</v>
      </c>
      <c r="H64" s="42">
        <v>45097</v>
      </c>
      <c r="I64" s="41">
        <v>12</v>
      </c>
      <c r="J64" s="66">
        <v>33.33</v>
      </c>
      <c r="K64" s="67">
        <v>20</v>
      </c>
      <c r="L64" s="68">
        <v>13.33</v>
      </c>
      <c r="M64" s="54">
        <v>0</v>
      </c>
      <c r="N64" s="54">
        <v>0</v>
      </c>
    </row>
    <row r="65" spans="1:14">
      <c r="A65" s="12">
        <v>7</v>
      </c>
      <c r="B65" s="19"/>
      <c r="C65" s="12" t="s">
        <v>171</v>
      </c>
      <c r="D65" s="12" t="s">
        <v>172</v>
      </c>
      <c r="E65" s="12">
        <v>20</v>
      </c>
      <c r="F65" s="12" t="s">
        <v>173</v>
      </c>
      <c r="G65" s="69">
        <v>2</v>
      </c>
      <c r="H65" s="70">
        <v>45097</v>
      </c>
      <c r="I65" s="69">
        <v>92</v>
      </c>
      <c r="J65" s="84">
        <v>1022.22</v>
      </c>
      <c r="K65" s="85">
        <v>613.33</v>
      </c>
      <c r="L65" s="86">
        <v>408.89</v>
      </c>
      <c r="M65" s="55">
        <v>0</v>
      </c>
      <c r="N65" s="55">
        <v>0</v>
      </c>
    </row>
    <row r="66" spans="1:14">
      <c r="A66" s="12">
        <v>8</v>
      </c>
      <c r="B66" s="19"/>
      <c r="C66" s="12" t="s">
        <v>174</v>
      </c>
      <c r="D66" s="12" t="s">
        <v>175</v>
      </c>
      <c r="E66" s="12">
        <v>20</v>
      </c>
      <c r="F66" s="12" t="s">
        <v>176</v>
      </c>
      <c r="G66" s="69">
        <v>2</v>
      </c>
      <c r="H66" s="70">
        <v>45097</v>
      </c>
      <c r="I66" s="69">
        <v>92</v>
      </c>
      <c r="J66" s="84">
        <v>1022.22</v>
      </c>
      <c r="K66" s="85">
        <v>613.33</v>
      </c>
      <c r="L66" s="86">
        <v>408.89</v>
      </c>
      <c r="M66" s="55">
        <v>0</v>
      </c>
      <c r="N66" s="55">
        <v>0</v>
      </c>
    </row>
    <row r="67" spans="1:14">
      <c r="A67" s="12">
        <v>9</v>
      </c>
      <c r="B67" s="19"/>
      <c r="C67" s="12" t="s">
        <v>177</v>
      </c>
      <c r="D67" s="12" t="s">
        <v>178</v>
      </c>
      <c r="E67" s="12">
        <v>20</v>
      </c>
      <c r="F67" s="12" t="s">
        <v>179</v>
      </c>
      <c r="G67" s="69">
        <v>2</v>
      </c>
      <c r="H67" s="70">
        <v>45097</v>
      </c>
      <c r="I67" s="69">
        <v>92</v>
      </c>
      <c r="J67" s="84">
        <v>1022.22</v>
      </c>
      <c r="K67" s="85">
        <v>613.33</v>
      </c>
      <c r="L67" s="86">
        <v>408.89</v>
      </c>
      <c r="M67" s="55">
        <v>0</v>
      </c>
      <c r="N67" s="55">
        <v>0</v>
      </c>
    </row>
    <row r="68" spans="1:14">
      <c r="A68" s="12">
        <v>10</v>
      </c>
      <c r="B68" s="19"/>
      <c r="C68" s="12" t="s">
        <v>180</v>
      </c>
      <c r="D68" s="12" t="s">
        <v>33</v>
      </c>
      <c r="E68" s="12">
        <v>20</v>
      </c>
      <c r="F68" s="12" t="s">
        <v>181</v>
      </c>
      <c r="G68" s="69">
        <v>2</v>
      </c>
      <c r="H68" s="70">
        <v>45097</v>
      </c>
      <c r="I68" s="69">
        <v>92</v>
      </c>
      <c r="J68" s="84">
        <v>1022.22</v>
      </c>
      <c r="K68" s="85">
        <v>613.33</v>
      </c>
      <c r="L68" s="86">
        <v>408.89</v>
      </c>
      <c r="M68" s="55">
        <v>0</v>
      </c>
      <c r="N68" s="55">
        <v>0</v>
      </c>
    </row>
    <row r="69" spans="1:14">
      <c r="A69" s="12">
        <v>11</v>
      </c>
      <c r="B69" s="19"/>
      <c r="C69" s="12" t="s">
        <v>182</v>
      </c>
      <c r="D69" s="12" t="s">
        <v>183</v>
      </c>
      <c r="E69" s="12">
        <v>20</v>
      </c>
      <c r="F69" s="12" t="s">
        <v>184</v>
      </c>
      <c r="G69" s="69">
        <v>2</v>
      </c>
      <c r="H69" s="70">
        <v>45097</v>
      </c>
      <c r="I69" s="69">
        <v>92</v>
      </c>
      <c r="J69" s="84">
        <v>1022.22</v>
      </c>
      <c r="K69" s="85">
        <v>613.33</v>
      </c>
      <c r="L69" s="86">
        <v>408.89</v>
      </c>
      <c r="M69" s="55">
        <v>0</v>
      </c>
      <c r="N69" s="55">
        <v>0</v>
      </c>
    </row>
    <row r="70" spans="1:14">
      <c r="A70" s="12">
        <v>12</v>
      </c>
      <c r="B70" s="19"/>
      <c r="C70" s="12" t="s">
        <v>185</v>
      </c>
      <c r="D70" s="12" t="s">
        <v>186</v>
      </c>
      <c r="E70" s="12">
        <v>20</v>
      </c>
      <c r="F70" s="12" t="s">
        <v>187</v>
      </c>
      <c r="G70" s="69">
        <v>2</v>
      </c>
      <c r="H70" s="70">
        <v>45097</v>
      </c>
      <c r="I70" s="69">
        <v>91</v>
      </c>
      <c r="J70" s="84">
        <v>1011.11</v>
      </c>
      <c r="K70" s="85">
        <v>606.67</v>
      </c>
      <c r="L70" s="86">
        <v>404.44</v>
      </c>
      <c r="M70" s="55">
        <v>0</v>
      </c>
      <c r="N70" s="55">
        <v>0</v>
      </c>
    </row>
    <row r="71" spans="1:14">
      <c r="A71" s="12">
        <v>13</v>
      </c>
      <c r="B71" s="19"/>
      <c r="C71" s="12" t="s">
        <v>188</v>
      </c>
      <c r="D71" s="12" t="s">
        <v>189</v>
      </c>
      <c r="E71" s="12">
        <v>20</v>
      </c>
      <c r="F71" s="12" t="s">
        <v>190</v>
      </c>
      <c r="G71" s="69">
        <v>2</v>
      </c>
      <c r="H71" s="70">
        <v>45097</v>
      </c>
      <c r="I71" s="69">
        <v>92</v>
      </c>
      <c r="J71" s="86">
        <v>1022.22</v>
      </c>
      <c r="K71" s="85">
        <v>613.33</v>
      </c>
      <c r="L71" s="86">
        <v>408.89</v>
      </c>
      <c r="M71" s="87">
        <v>0</v>
      </c>
      <c r="N71" s="55">
        <v>0</v>
      </c>
    </row>
    <row r="72" spans="1:14">
      <c r="A72" s="12">
        <v>14</v>
      </c>
      <c r="B72" s="19"/>
      <c r="C72" s="34" t="s">
        <v>191</v>
      </c>
      <c r="D72" s="34" t="s">
        <v>192</v>
      </c>
      <c r="E72" s="34">
        <v>15</v>
      </c>
      <c r="F72" s="34" t="s">
        <v>193</v>
      </c>
      <c r="G72" s="71">
        <v>2</v>
      </c>
      <c r="H72" s="72">
        <v>45097</v>
      </c>
      <c r="I72" s="71">
        <v>74</v>
      </c>
      <c r="J72" s="84">
        <v>616.67</v>
      </c>
      <c r="K72" s="88">
        <v>370</v>
      </c>
      <c r="L72" s="84">
        <v>246.67</v>
      </c>
      <c r="M72" s="84">
        <v>0</v>
      </c>
      <c r="N72" s="88">
        <v>0</v>
      </c>
    </row>
    <row r="73" spans="1:14">
      <c r="A73" s="12">
        <v>15</v>
      </c>
      <c r="B73" s="19"/>
      <c r="C73" s="12" t="s">
        <v>194</v>
      </c>
      <c r="D73" s="12" t="s">
        <v>195</v>
      </c>
      <c r="E73" s="12">
        <v>10</v>
      </c>
      <c r="F73" s="12" t="s">
        <v>196</v>
      </c>
      <c r="G73" s="69">
        <v>2</v>
      </c>
      <c r="H73" s="70">
        <v>45097</v>
      </c>
      <c r="I73" s="69">
        <v>92</v>
      </c>
      <c r="J73" s="86">
        <v>511.11</v>
      </c>
      <c r="K73" s="85">
        <v>306.67</v>
      </c>
      <c r="L73" s="86">
        <v>204.44</v>
      </c>
      <c r="M73" s="84">
        <v>0</v>
      </c>
      <c r="N73" s="88">
        <v>0</v>
      </c>
    </row>
    <row r="74" spans="1:14">
      <c r="A74" s="12">
        <v>16</v>
      </c>
      <c r="B74" s="19"/>
      <c r="C74" s="12" t="s">
        <v>197</v>
      </c>
      <c r="D74" s="12" t="s">
        <v>198</v>
      </c>
      <c r="E74" s="12">
        <v>20</v>
      </c>
      <c r="F74" s="12" t="s">
        <v>199</v>
      </c>
      <c r="G74" s="69">
        <v>2</v>
      </c>
      <c r="H74" s="70">
        <v>45097</v>
      </c>
      <c r="I74" s="69">
        <v>92</v>
      </c>
      <c r="J74" s="84">
        <v>1022.22</v>
      </c>
      <c r="K74" s="85">
        <v>613.33</v>
      </c>
      <c r="L74" s="86">
        <v>408.89</v>
      </c>
      <c r="M74" s="84">
        <v>0</v>
      </c>
      <c r="N74" s="88">
        <v>0</v>
      </c>
    </row>
    <row r="75" spans="1:14">
      <c r="A75" s="12">
        <v>17</v>
      </c>
      <c r="B75" s="19"/>
      <c r="C75" s="12" t="s">
        <v>200</v>
      </c>
      <c r="D75" s="12" t="s">
        <v>201</v>
      </c>
      <c r="E75" s="12">
        <v>20</v>
      </c>
      <c r="F75" s="12" t="s">
        <v>199</v>
      </c>
      <c r="G75" s="69">
        <v>2</v>
      </c>
      <c r="H75" s="70">
        <v>45097</v>
      </c>
      <c r="I75" s="69">
        <v>92</v>
      </c>
      <c r="J75" s="84">
        <v>1022.22</v>
      </c>
      <c r="K75" s="85">
        <v>613.33</v>
      </c>
      <c r="L75" s="86">
        <v>408.89</v>
      </c>
      <c r="M75" s="84">
        <v>0</v>
      </c>
      <c r="N75" s="88">
        <v>0</v>
      </c>
    </row>
    <row r="76" spans="1:14">
      <c r="A76" s="12">
        <v>18</v>
      </c>
      <c r="B76" s="19"/>
      <c r="C76" s="56" t="s">
        <v>202</v>
      </c>
      <c r="D76" s="12" t="s">
        <v>203</v>
      </c>
      <c r="E76" s="12">
        <v>19.9</v>
      </c>
      <c r="F76" s="12" t="s">
        <v>204</v>
      </c>
      <c r="G76" s="69">
        <v>2</v>
      </c>
      <c r="H76" s="70">
        <v>45097</v>
      </c>
      <c r="I76" s="69">
        <v>19</v>
      </c>
      <c r="J76" s="84">
        <v>210.06</v>
      </c>
      <c r="K76" s="85">
        <v>126.04</v>
      </c>
      <c r="L76" s="86">
        <v>84.02</v>
      </c>
      <c r="M76" s="84">
        <v>0</v>
      </c>
      <c r="N76" s="88">
        <v>0</v>
      </c>
    </row>
    <row r="77" spans="1:14">
      <c r="A77" s="12">
        <v>19</v>
      </c>
      <c r="B77" s="73"/>
      <c r="C77" s="56" t="s">
        <v>205</v>
      </c>
      <c r="D77" s="12" t="s">
        <v>206</v>
      </c>
      <c r="E77" s="12">
        <v>20</v>
      </c>
      <c r="F77" s="12" t="s">
        <v>207</v>
      </c>
      <c r="G77" s="69">
        <v>2</v>
      </c>
      <c r="H77" s="70">
        <v>45097</v>
      </c>
      <c r="I77" s="69">
        <v>39</v>
      </c>
      <c r="J77" s="84">
        <v>433.33</v>
      </c>
      <c r="K77" s="85">
        <v>260</v>
      </c>
      <c r="L77" s="86">
        <v>173.33</v>
      </c>
      <c r="M77" s="84">
        <v>0</v>
      </c>
      <c r="N77" s="88">
        <v>0</v>
      </c>
    </row>
    <row r="78" ht="24" customHeight="1" spans="1:14">
      <c r="A78" s="22" t="s">
        <v>49</v>
      </c>
      <c r="B78" s="39"/>
      <c r="C78" s="39"/>
      <c r="D78" s="39"/>
      <c r="E78" s="39"/>
      <c r="F78" s="39"/>
      <c r="G78" s="39"/>
      <c r="H78" s="39"/>
      <c r="I78" s="63"/>
      <c r="J78" s="60">
        <f>SUM(J59:J77)</f>
        <v>12901.69</v>
      </c>
      <c r="K78" s="60">
        <f>SUM(K59:K77)</f>
        <v>7741.01</v>
      </c>
      <c r="L78" s="65">
        <f>SUM(L59:L77)</f>
        <v>5160.68</v>
      </c>
      <c r="M78" s="60">
        <f>SUM(M59:M77)</f>
        <v>0</v>
      </c>
      <c r="N78" s="60">
        <f>SUM(N59:N77)</f>
        <v>0</v>
      </c>
    </row>
    <row r="79" spans="1:14">
      <c r="A79" s="12">
        <v>1</v>
      </c>
      <c r="B79" s="13" t="s">
        <v>208</v>
      </c>
      <c r="C79" s="74" t="s">
        <v>209</v>
      </c>
      <c r="D79" s="75" t="s">
        <v>210</v>
      </c>
      <c r="E79" s="76">
        <v>15</v>
      </c>
      <c r="F79" s="74" t="s">
        <v>211</v>
      </c>
      <c r="G79" s="76">
        <v>15</v>
      </c>
      <c r="H79" s="72">
        <v>45097</v>
      </c>
      <c r="I79" s="34">
        <v>2</v>
      </c>
      <c r="J79" s="89">
        <v>16.67</v>
      </c>
      <c r="K79" s="88">
        <v>10</v>
      </c>
      <c r="L79" s="84">
        <v>6.67</v>
      </c>
      <c r="M79" s="84">
        <v>0</v>
      </c>
      <c r="N79" s="88">
        <v>0</v>
      </c>
    </row>
    <row r="80" spans="1:14">
      <c r="A80" s="12">
        <v>2</v>
      </c>
      <c r="B80" s="73"/>
      <c r="C80" s="71" t="s">
        <v>212</v>
      </c>
      <c r="D80" s="77" t="s">
        <v>213</v>
      </c>
      <c r="E80" s="76">
        <v>10</v>
      </c>
      <c r="F80" s="74" t="s">
        <v>62</v>
      </c>
      <c r="G80" s="76">
        <v>10</v>
      </c>
      <c r="H80" s="72">
        <v>45097</v>
      </c>
      <c r="I80" s="34">
        <v>92</v>
      </c>
      <c r="J80" s="90">
        <v>511.11</v>
      </c>
      <c r="K80" s="91">
        <v>306.67</v>
      </c>
      <c r="L80" s="84">
        <v>204.44</v>
      </c>
      <c r="M80" s="84">
        <v>0</v>
      </c>
      <c r="N80" s="88">
        <v>0</v>
      </c>
    </row>
    <row r="81" ht="24" customHeight="1" spans="1:14">
      <c r="A81" s="22" t="s">
        <v>49</v>
      </c>
      <c r="B81" s="39"/>
      <c r="C81" s="39"/>
      <c r="D81" s="39"/>
      <c r="E81" s="39"/>
      <c r="F81" s="39"/>
      <c r="G81" s="39"/>
      <c r="H81" s="39"/>
      <c r="I81" s="63"/>
      <c r="J81" s="60">
        <f>SUM(J79:J80)</f>
        <v>527.78</v>
      </c>
      <c r="K81" s="60">
        <f>SUM(K79:K80)</f>
        <v>316.67</v>
      </c>
      <c r="L81" s="65">
        <f>SUM(L79:L80)</f>
        <v>211.11</v>
      </c>
      <c r="M81" s="60">
        <f>SUM(M79:M80)</f>
        <v>0</v>
      </c>
      <c r="N81" s="60">
        <f>SUM(N79:N80)</f>
        <v>0</v>
      </c>
    </row>
    <row r="82" spans="1:14">
      <c r="A82" s="12">
        <v>1</v>
      </c>
      <c r="B82" s="13" t="s">
        <v>214</v>
      </c>
      <c r="C82" s="15" t="s">
        <v>215</v>
      </c>
      <c r="D82" s="20" t="s">
        <v>216</v>
      </c>
      <c r="E82" s="16">
        <v>20</v>
      </c>
      <c r="F82" s="16" t="s">
        <v>217</v>
      </c>
      <c r="G82" s="78">
        <v>2</v>
      </c>
      <c r="H82" s="18">
        <v>45092</v>
      </c>
      <c r="I82" s="50">
        <v>91</v>
      </c>
      <c r="J82" s="51">
        <v>997.26</v>
      </c>
      <c r="K82" s="52">
        <f>J82*0.6</f>
        <v>598.356</v>
      </c>
      <c r="L82" s="53">
        <f>J82-K82</f>
        <v>398.904</v>
      </c>
      <c r="M82" s="54">
        <v>0</v>
      </c>
      <c r="N82" s="54">
        <v>0</v>
      </c>
    </row>
    <row r="83" spans="1:14">
      <c r="A83" s="12">
        <v>2</v>
      </c>
      <c r="B83" s="73"/>
      <c r="C83" s="15" t="s">
        <v>218</v>
      </c>
      <c r="D83" s="20" t="s">
        <v>219</v>
      </c>
      <c r="E83" s="16">
        <v>20</v>
      </c>
      <c r="F83" s="16" t="s">
        <v>220</v>
      </c>
      <c r="G83" s="17">
        <v>2</v>
      </c>
      <c r="H83" s="18">
        <v>45092</v>
      </c>
      <c r="I83" s="50">
        <v>91</v>
      </c>
      <c r="J83" s="51">
        <v>997.26</v>
      </c>
      <c r="K83" s="52">
        <f>J83*0.6</f>
        <v>598.356</v>
      </c>
      <c r="L83" s="53">
        <f>J83-K83</f>
        <v>398.904</v>
      </c>
      <c r="M83" s="54">
        <v>0</v>
      </c>
      <c r="N83" s="54">
        <v>0</v>
      </c>
    </row>
    <row r="84" ht="21" customHeight="1" spans="1:14">
      <c r="A84" s="22" t="s">
        <v>49</v>
      </c>
      <c r="B84" s="39"/>
      <c r="C84" s="39"/>
      <c r="D84" s="39"/>
      <c r="E84" s="39"/>
      <c r="F84" s="39"/>
      <c r="G84" s="39"/>
      <c r="H84" s="39"/>
      <c r="I84" s="63"/>
      <c r="J84" s="60">
        <f>SUM(J82:J83)</f>
        <v>1994.52</v>
      </c>
      <c r="K84" s="60">
        <f>SUM(K82:K83)</f>
        <v>1196.712</v>
      </c>
      <c r="L84" s="65">
        <f>SUM(L82:L83)</f>
        <v>797.808</v>
      </c>
      <c r="M84" s="60">
        <f>SUM(M82:M83)</f>
        <v>0</v>
      </c>
      <c r="N84" s="60">
        <f>SUM(N82:N83)</f>
        <v>0</v>
      </c>
    </row>
    <row r="85" ht="26" customHeight="1" spans="1:14">
      <c r="A85" s="79" t="s">
        <v>221</v>
      </c>
      <c r="B85" s="80"/>
      <c r="C85" s="80"/>
      <c r="D85" s="80"/>
      <c r="E85" s="80"/>
      <c r="F85" s="80"/>
      <c r="G85" s="80"/>
      <c r="H85" s="80"/>
      <c r="I85" s="92"/>
      <c r="J85" s="93">
        <f>J84+J81+J78+J58+J16</f>
        <v>43435.05</v>
      </c>
      <c r="K85" s="93">
        <f>K84+K81+K78+K58+K16</f>
        <v>26061.178</v>
      </c>
      <c r="L85" s="94">
        <f>L84+L81+L78+L58+L16</f>
        <v>17373.872</v>
      </c>
      <c r="M85" s="93">
        <v>0</v>
      </c>
      <c r="N85" s="93">
        <v>0</v>
      </c>
    </row>
    <row r="86" spans="1:14">
      <c r="A86" s="81"/>
      <c r="B86" s="81"/>
      <c r="C86" s="81"/>
      <c r="D86" s="81"/>
      <c r="E86" s="81"/>
      <c r="F86" s="82"/>
      <c r="G86" s="81"/>
      <c r="H86" s="83"/>
      <c r="I86" s="81"/>
      <c r="J86" s="81"/>
      <c r="K86" s="81"/>
      <c r="L86" s="81"/>
      <c r="M86" s="95"/>
      <c r="N86" s="81"/>
    </row>
    <row r="87" spans="1:14">
      <c r="A87" s="81"/>
      <c r="B87" s="81"/>
      <c r="C87" s="81"/>
      <c r="D87" s="81"/>
      <c r="E87" s="81"/>
      <c r="F87" s="82"/>
      <c r="G87" s="81"/>
      <c r="H87" s="83"/>
      <c r="I87" s="81"/>
      <c r="J87" s="81"/>
      <c r="K87" s="81"/>
      <c r="L87" s="81"/>
      <c r="M87" s="95"/>
      <c r="N87" s="81"/>
    </row>
    <row r="88" spans="1:14">
      <c r="A88" s="81"/>
      <c r="B88" s="81"/>
      <c r="C88" s="81"/>
      <c r="D88" s="81"/>
      <c r="E88" s="81"/>
      <c r="F88" s="82"/>
      <c r="G88" s="81"/>
      <c r="H88" s="83"/>
      <c r="I88" s="81"/>
      <c r="J88" s="81"/>
      <c r="K88" s="81"/>
      <c r="L88" s="81"/>
      <c r="M88" s="95"/>
      <c r="N88" s="81"/>
    </row>
    <row r="89" spans="1:14">
      <c r="A89" s="81"/>
      <c r="B89" s="81"/>
      <c r="C89" s="81"/>
      <c r="D89" s="81"/>
      <c r="E89" s="81"/>
      <c r="F89" s="82"/>
      <c r="G89" s="81"/>
      <c r="H89" s="83"/>
      <c r="I89" s="81"/>
      <c r="J89" s="81"/>
      <c r="K89" s="81"/>
      <c r="L89" s="81"/>
      <c r="M89" s="95"/>
      <c r="N89" s="81"/>
    </row>
    <row r="90" spans="1:14">
      <c r="A90" s="81"/>
      <c r="B90" s="81"/>
      <c r="C90" s="81"/>
      <c r="D90" s="81"/>
      <c r="E90" s="81"/>
      <c r="F90" s="82"/>
      <c r="G90" s="81"/>
      <c r="H90" s="83"/>
      <c r="I90" s="81"/>
      <c r="J90" s="81"/>
      <c r="K90" s="81"/>
      <c r="L90" s="81"/>
      <c r="M90" s="95"/>
      <c r="N90" s="81"/>
    </row>
    <row r="91" spans="1:14">
      <c r="A91" s="81"/>
      <c r="B91" s="81"/>
      <c r="C91" s="81"/>
      <c r="D91" s="81"/>
      <c r="E91" s="81"/>
      <c r="F91" s="82"/>
      <c r="G91" s="81"/>
      <c r="H91" s="83"/>
      <c r="I91" s="81"/>
      <c r="J91" s="81"/>
      <c r="K91" s="81"/>
      <c r="L91" s="81"/>
      <c r="M91" s="95"/>
      <c r="N91" s="81"/>
    </row>
    <row r="92" spans="1:14">
      <c r="A92" s="81"/>
      <c r="B92" s="81"/>
      <c r="C92" s="81"/>
      <c r="D92" s="81"/>
      <c r="E92" s="81"/>
      <c r="F92" s="82"/>
      <c r="G92" s="81"/>
      <c r="H92" s="83"/>
      <c r="I92" s="81"/>
      <c r="J92" s="81"/>
      <c r="K92" s="81"/>
      <c r="L92" s="81"/>
      <c r="M92" s="95"/>
      <c r="N92" s="81"/>
    </row>
    <row r="93" spans="1:14">
      <c r="A93" s="81"/>
      <c r="B93" s="81"/>
      <c r="C93" s="81"/>
      <c r="D93" s="81"/>
      <c r="E93" s="81"/>
      <c r="F93" s="82"/>
      <c r="G93" s="81"/>
      <c r="H93" s="83"/>
      <c r="I93" s="81"/>
      <c r="J93" s="81"/>
      <c r="K93" s="81"/>
      <c r="L93" s="81"/>
      <c r="M93" s="95"/>
      <c r="N93" s="81"/>
    </row>
    <row r="94" spans="1:14">
      <c r="A94" s="81"/>
      <c r="B94" s="81"/>
      <c r="C94" s="81"/>
      <c r="D94" s="81"/>
      <c r="E94" s="81"/>
      <c r="F94" s="82"/>
      <c r="G94" s="81"/>
      <c r="H94" s="83"/>
      <c r="I94" s="81"/>
      <c r="J94" s="81"/>
      <c r="K94" s="81"/>
      <c r="L94" s="81"/>
      <c r="M94" s="95"/>
      <c r="N94" s="81"/>
    </row>
    <row r="95" spans="1:14">
      <c r="A95" s="81"/>
      <c r="B95" s="81"/>
      <c r="C95" s="81"/>
      <c r="D95" s="81"/>
      <c r="E95" s="81"/>
      <c r="F95" s="82"/>
      <c r="G95" s="81"/>
      <c r="H95" s="83"/>
      <c r="I95" s="81"/>
      <c r="J95" s="81"/>
      <c r="K95" s="81"/>
      <c r="L95" s="81"/>
      <c r="M95" s="95"/>
      <c r="N95" s="81"/>
    </row>
    <row r="96" spans="1:14">
      <c r="A96" s="81"/>
      <c r="B96" s="81"/>
      <c r="C96" s="81"/>
      <c r="D96" s="81"/>
      <c r="E96" s="81"/>
      <c r="F96" s="82"/>
      <c r="G96" s="81"/>
      <c r="H96" s="83"/>
      <c r="I96" s="81"/>
      <c r="J96" s="81"/>
      <c r="K96" s="81"/>
      <c r="L96" s="81"/>
      <c r="M96" s="95"/>
      <c r="N96" s="81"/>
    </row>
    <row r="97" spans="1:14">
      <c r="A97" s="81"/>
      <c r="B97" s="81"/>
      <c r="C97" s="81"/>
      <c r="D97" s="81"/>
      <c r="E97" s="81"/>
      <c r="F97" s="82"/>
      <c r="G97" s="81"/>
      <c r="H97" s="83"/>
      <c r="I97" s="81"/>
      <c r="J97" s="81"/>
      <c r="K97" s="81"/>
      <c r="L97" s="81"/>
      <c r="M97" s="95"/>
      <c r="N97" s="81"/>
    </row>
    <row r="98" spans="1:14">
      <c r="A98" s="81"/>
      <c r="B98" s="81"/>
      <c r="C98" s="81"/>
      <c r="D98" s="81"/>
      <c r="E98" s="81"/>
      <c r="F98" s="82"/>
      <c r="G98" s="81"/>
      <c r="H98" s="83"/>
      <c r="I98" s="81"/>
      <c r="J98" s="81"/>
      <c r="K98" s="81"/>
      <c r="L98" s="81"/>
      <c r="M98" s="95"/>
      <c r="N98" s="81"/>
    </row>
    <row r="99" spans="1:14">
      <c r="A99" s="81"/>
      <c r="B99" s="81"/>
      <c r="C99" s="81"/>
      <c r="D99" s="81"/>
      <c r="E99" s="81"/>
      <c r="F99" s="82"/>
      <c r="G99" s="81"/>
      <c r="H99" s="83"/>
      <c r="I99" s="81"/>
      <c r="J99" s="81"/>
      <c r="K99" s="81"/>
      <c r="L99" s="81"/>
      <c r="M99" s="95"/>
      <c r="N99" s="81"/>
    </row>
    <row r="100" spans="1:14">
      <c r="A100" s="81"/>
      <c r="B100" s="81"/>
      <c r="C100" s="81"/>
      <c r="D100" s="81"/>
      <c r="E100" s="81"/>
      <c r="F100" s="82"/>
      <c r="G100" s="81"/>
      <c r="H100" s="83"/>
      <c r="I100" s="81"/>
      <c r="J100" s="81"/>
      <c r="K100" s="81"/>
      <c r="L100" s="81"/>
      <c r="M100" s="95"/>
      <c r="N100" s="81"/>
    </row>
    <row r="101" spans="1:14">
      <c r="A101" s="81"/>
      <c r="B101" s="81"/>
      <c r="C101" s="81"/>
      <c r="D101" s="81"/>
      <c r="E101" s="81"/>
      <c r="F101" s="82"/>
      <c r="G101" s="81"/>
      <c r="H101" s="83"/>
      <c r="I101" s="81"/>
      <c r="J101" s="81"/>
      <c r="K101" s="81"/>
      <c r="L101" s="81"/>
      <c r="M101" s="95"/>
      <c r="N101" s="81"/>
    </row>
    <row r="102" spans="1:14">
      <c r="A102" s="81"/>
      <c r="B102" s="81"/>
      <c r="C102" s="81"/>
      <c r="D102" s="81"/>
      <c r="E102" s="81"/>
      <c r="F102" s="82"/>
      <c r="G102" s="81"/>
      <c r="H102" s="83"/>
      <c r="I102" s="81"/>
      <c r="J102" s="81"/>
      <c r="K102" s="81"/>
      <c r="L102" s="81"/>
      <c r="M102" s="95"/>
      <c r="N102" s="81"/>
    </row>
    <row r="103" spans="1:14">
      <c r="A103" s="81"/>
      <c r="B103" s="81"/>
      <c r="C103" s="81"/>
      <c r="D103" s="81"/>
      <c r="E103" s="81"/>
      <c r="F103" s="82"/>
      <c r="G103" s="81"/>
      <c r="H103" s="83"/>
      <c r="I103" s="81"/>
      <c r="J103" s="81"/>
      <c r="K103" s="81"/>
      <c r="L103" s="81"/>
      <c r="M103" s="95"/>
      <c r="N103" s="81"/>
    </row>
    <row r="104" spans="1:14">
      <c r="A104" s="81"/>
      <c r="B104" s="81"/>
      <c r="C104" s="81"/>
      <c r="D104" s="81"/>
      <c r="E104" s="81"/>
      <c r="F104" s="82"/>
      <c r="G104" s="81"/>
      <c r="H104" s="83"/>
      <c r="I104" s="81"/>
      <c r="J104" s="81"/>
      <c r="K104" s="81"/>
      <c r="L104" s="81"/>
      <c r="M104" s="95"/>
      <c r="N104" s="81"/>
    </row>
    <row r="105" spans="1:14">
      <c r="A105" s="81"/>
      <c r="B105" s="81"/>
      <c r="C105" s="81"/>
      <c r="D105" s="81"/>
      <c r="E105" s="81"/>
      <c r="F105" s="82"/>
      <c r="G105" s="81"/>
      <c r="H105" s="83"/>
      <c r="I105" s="81"/>
      <c r="J105" s="81"/>
      <c r="K105" s="81"/>
      <c r="L105" s="81"/>
      <c r="M105" s="95"/>
      <c r="N105" s="81"/>
    </row>
    <row r="106" spans="1:14">
      <c r="A106" s="81"/>
      <c r="B106" s="81"/>
      <c r="C106" s="81"/>
      <c r="D106" s="81"/>
      <c r="E106" s="81"/>
      <c r="F106" s="82"/>
      <c r="G106" s="81"/>
      <c r="H106" s="83"/>
      <c r="I106" s="81"/>
      <c r="J106" s="81"/>
      <c r="K106" s="81"/>
      <c r="L106" s="81"/>
      <c r="M106" s="95"/>
      <c r="N106" s="81"/>
    </row>
    <row r="107" spans="1:14">
      <c r="A107" s="81"/>
      <c r="B107" s="81"/>
      <c r="C107" s="81"/>
      <c r="D107" s="81"/>
      <c r="E107" s="81"/>
      <c r="F107" s="82"/>
      <c r="G107" s="81"/>
      <c r="H107" s="83"/>
      <c r="I107" s="81"/>
      <c r="J107" s="81"/>
      <c r="K107" s="81"/>
      <c r="L107" s="81"/>
      <c r="M107" s="95"/>
      <c r="N107" s="81"/>
    </row>
    <row r="108" spans="1:14">
      <c r="A108" s="81"/>
      <c r="B108" s="81"/>
      <c r="C108" s="81"/>
      <c r="D108" s="81"/>
      <c r="E108" s="81"/>
      <c r="F108" s="82"/>
      <c r="G108" s="81"/>
      <c r="H108" s="83"/>
      <c r="I108" s="81"/>
      <c r="J108" s="81"/>
      <c r="K108" s="81"/>
      <c r="L108" s="81"/>
      <c r="M108" s="95"/>
      <c r="N108" s="81"/>
    </row>
    <row r="109" spans="1:14">
      <c r="A109" s="81"/>
      <c r="B109" s="81"/>
      <c r="C109" s="81"/>
      <c r="D109" s="81"/>
      <c r="E109" s="81"/>
      <c r="F109" s="82"/>
      <c r="G109" s="81"/>
      <c r="H109" s="83"/>
      <c r="I109" s="81"/>
      <c r="J109" s="81"/>
      <c r="K109" s="81"/>
      <c r="L109" s="81"/>
      <c r="M109" s="95"/>
      <c r="N109" s="81"/>
    </row>
    <row r="110" spans="1:14">
      <c r="A110" s="81"/>
      <c r="B110" s="81"/>
      <c r="C110" s="81"/>
      <c r="D110" s="81"/>
      <c r="E110" s="81"/>
      <c r="F110" s="82"/>
      <c r="G110" s="81"/>
      <c r="H110" s="83"/>
      <c r="I110" s="81"/>
      <c r="J110" s="81"/>
      <c r="K110" s="81"/>
      <c r="L110" s="81"/>
      <c r="M110" s="95"/>
      <c r="N110" s="81"/>
    </row>
    <row r="111" spans="1:14">
      <c r="A111" s="81"/>
      <c r="B111" s="81"/>
      <c r="C111" s="81"/>
      <c r="D111" s="81"/>
      <c r="E111" s="81"/>
      <c r="F111" s="82"/>
      <c r="G111" s="81"/>
      <c r="H111" s="83"/>
      <c r="I111" s="81"/>
      <c r="J111" s="81"/>
      <c r="K111" s="81"/>
      <c r="L111" s="81"/>
      <c r="M111" s="95"/>
      <c r="N111" s="81"/>
    </row>
    <row r="112" spans="1:14">
      <c r="A112" s="81"/>
      <c r="B112" s="81"/>
      <c r="C112" s="81"/>
      <c r="D112" s="81"/>
      <c r="E112" s="81"/>
      <c r="F112" s="82"/>
      <c r="G112" s="81"/>
      <c r="H112" s="83"/>
      <c r="I112" s="81"/>
      <c r="J112" s="81"/>
      <c r="K112" s="81"/>
      <c r="L112" s="81"/>
      <c r="M112" s="95"/>
      <c r="N112" s="81"/>
    </row>
    <row r="113" spans="1:14">
      <c r="A113" s="81"/>
      <c r="B113" s="81"/>
      <c r="C113" s="81"/>
      <c r="D113" s="81"/>
      <c r="E113" s="81"/>
      <c r="F113" s="82"/>
      <c r="G113" s="81"/>
      <c r="H113" s="83"/>
      <c r="I113" s="81"/>
      <c r="J113" s="81"/>
      <c r="K113" s="81"/>
      <c r="L113" s="81"/>
      <c r="M113" s="95"/>
      <c r="N113" s="81"/>
    </row>
    <row r="114" spans="1:14">
      <c r="A114" s="81"/>
      <c r="B114" s="81"/>
      <c r="C114" s="81"/>
      <c r="D114" s="81"/>
      <c r="E114" s="81"/>
      <c r="F114" s="82"/>
      <c r="G114" s="81"/>
      <c r="H114" s="83"/>
      <c r="I114" s="81"/>
      <c r="J114" s="81"/>
      <c r="K114" s="81"/>
      <c r="L114" s="81"/>
      <c r="M114" s="95"/>
      <c r="N114" s="81"/>
    </row>
    <row r="115" spans="1:14">
      <c r="A115" s="81"/>
      <c r="B115" s="81"/>
      <c r="C115" s="81"/>
      <c r="D115" s="81"/>
      <c r="E115" s="81"/>
      <c r="F115" s="82"/>
      <c r="G115" s="81"/>
      <c r="H115" s="83"/>
      <c r="I115" s="81"/>
      <c r="J115" s="81"/>
      <c r="K115" s="81"/>
      <c r="L115" s="81"/>
      <c r="M115" s="95"/>
      <c r="N115" s="81"/>
    </row>
    <row r="116" spans="1:14">
      <c r="A116" s="81"/>
      <c r="B116" s="81"/>
      <c r="C116" s="81"/>
      <c r="D116" s="81"/>
      <c r="E116" s="81"/>
      <c r="F116" s="82"/>
      <c r="G116" s="81"/>
      <c r="H116" s="83"/>
      <c r="I116" s="81"/>
      <c r="J116" s="81"/>
      <c r="K116" s="81"/>
      <c r="L116" s="81"/>
      <c r="M116" s="95"/>
      <c r="N116" s="81"/>
    </row>
    <row r="117" spans="1:14">
      <c r="A117" s="81"/>
      <c r="B117" s="81"/>
      <c r="C117" s="81"/>
      <c r="D117" s="81"/>
      <c r="E117" s="81"/>
      <c r="F117" s="82"/>
      <c r="G117" s="81"/>
      <c r="H117" s="83"/>
      <c r="I117" s="81"/>
      <c r="J117" s="81"/>
      <c r="K117" s="81"/>
      <c r="L117" s="81"/>
      <c r="M117" s="95"/>
      <c r="N117" s="81"/>
    </row>
    <row r="118" spans="8:14">
      <c r="H118" s="83"/>
      <c r="I118" s="81"/>
      <c r="J118" s="81"/>
      <c r="K118" s="81"/>
      <c r="L118" s="81"/>
      <c r="M118" s="95"/>
      <c r="N118" s="81"/>
    </row>
  </sheetData>
  <mergeCells count="25">
    <mergeCell ref="A2:N2"/>
    <mergeCell ref="M3:N3"/>
    <mergeCell ref="A16:I16"/>
    <mergeCell ref="A58:I58"/>
    <mergeCell ref="A78:I78"/>
    <mergeCell ref="A81:I81"/>
    <mergeCell ref="A84:I84"/>
    <mergeCell ref="A85:I85"/>
    <mergeCell ref="A3:A4"/>
    <mergeCell ref="B3:B4"/>
    <mergeCell ref="B5:B15"/>
    <mergeCell ref="B17:B57"/>
    <mergeCell ref="B59:B77"/>
    <mergeCell ref="B79:B80"/>
    <mergeCell ref="B82:B8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2:D2">
    <cfRule type="duplicateValues" dxfId="0" priority="117"/>
  </conditionalFormatting>
  <conditionalFormatting sqref="C3:D3">
    <cfRule type="duplicateValues" dxfId="0" priority="1"/>
  </conditionalFormatting>
  <conditionalFormatting sqref="D9">
    <cfRule type="duplicateValues" dxfId="0" priority="37"/>
  </conditionalFormatting>
  <conditionalFormatting sqref="D13">
    <cfRule type="duplicateValues" dxfId="0" priority="33"/>
  </conditionalFormatting>
  <conditionalFormatting sqref="D14">
    <cfRule type="duplicateValues" dxfId="0" priority="30"/>
  </conditionalFormatting>
  <conditionalFormatting sqref="D15">
    <cfRule type="duplicateValues" dxfId="0" priority="27"/>
  </conditionalFormatting>
  <conditionalFormatting sqref="C17:D17">
    <cfRule type="expression" dxfId="1" priority="15" stopIfTrue="1">
      <formula>AND(COUNTIF($C$5:$D$9,C17)&gt;1,NOT(ISBLANK(C17)))</formula>
    </cfRule>
  </conditionalFormatting>
  <conditionalFormatting sqref="C79">
    <cfRule type="duplicateValues" dxfId="0" priority="12"/>
  </conditionalFormatting>
  <conditionalFormatting sqref="C82:D82">
    <cfRule type="duplicateValues" dxfId="0" priority="11"/>
  </conditionalFormatting>
  <conditionalFormatting sqref="C83:D83">
    <cfRule type="duplicateValues" dxfId="0" priority="10"/>
  </conditionalFormatting>
  <conditionalFormatting sqref="D5:D15">
    <cfRule type="duplicateValues" dxfId="0" priority="126"/>
  </conditionalFormatting>
  <conditionalFormatting sqref="D11:D12">
    <cfRule type="duplicateValues" dxfId="0" priority="24"/>
  </conditionalFormatting>
  <conditionalFormatting sqref="D17:D57">
    <cfRule type="duplicateValues" dxfId="0" priority="122"/>
    <cfRule type="duplicateValues" dxfId="0" priority="123"/>
  </conditionalFormatting>
  <conditionalFormatting sqref="D5:D8 D10">
    <cfRule type="duplicateValues" dxfId="0" priority="23"/>
  </conditionalFormatting>
  <conditionalFormatting sqref="C82:D83 C79:D80 C59:D77">
    <cfRule type="expression" dxfId="1" priority="45" stopIfTrue="1">
      <formula>AND(COUNTIF($C$5:$D$15,C59)&gt;1,NOT(ISBLANK(C59)))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2020-03-19T00:12:00Z</dcterms:created>
  <cp:lastPrinted>2023-09-06T03:07:00Z</cp:lastPrinted>
  <dcterms:modified xsi:type="dcterms:W3CDTF">2023-09-11T02:17:10Z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832E610E3FDB457180E97B44EDEA0A8A</vt:lpwstr>
  </property>
</Properties>
</file>