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Sheet1!$K$4:$K$36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<sst xmlns="http://schemas.openxmlformats.org/spreadsheetml/2006/main" count="161" uniqueCount="99">
  <si>
    <t>附件：</t>
  </si>
  <si>
    <t>安溪县2023年度企业享受社会保险补贴资金（第二批）明细表</t>
  </si>
  <si>
    <t>序号</t>
  </si>
  <si>
    <t>就业单位</t>
  </si>
  <si>
    <t>姓名</t>
  </si>
  <si>
    <t>性别</t>
  </si>
  <si>
    <t>身份证号码</t>
  </si>
  <si>
    <t>就业失业登记证</t>
  </si>
  <si>
    <t>人员类别</t>
  </si>
  <si>
    <t>基本养老
保险费（元）</t>
  </si>
  <si>
    <t>基本医疗保险费（元）</t>
  </si>
  <si>
    <t>失业保
险费（元）</t>
  </si>
  <si>
    <t>合计
（元）</t>
  </si>
  <si>
    <t>补贴标准</t>
  </si>
  <si>
    <t>补贴金额
（元）</t>
  </si>
  <si>
    <t>备注</t>
  </si>
  <si>
    <t>福建天电光电有限公司</t>
  </si>
  <si>
    <t>林庆文</t>
  </si>
  <si>
    <t>男</t>
  </si>
  <si>
    <t>350524********1099</t>
  </si>
  <si>
    <t>350524********22</t>
  </si>
  <si>
    <t>脱贫人员</t>
  </si>
  <si>
    <t>许世中</t>
  </si>
  <si>
    <t>350524********1517</t>
  </si>
  <si>
    <t>350524********83</t>
  </si>
  <si>
    <t>陈金莲</t>
  </si>
  <si>
    <t>女</t>
  </si>
  <si>
    <t>350524********1569</t>
  </si>
  <si>
    <t>350524********80</t>
  </si>
  <si>
    <t>邓志军</t>
  </si>
  <si>
    <t>350524********1539</t>
  </si>
  <si>
    <t>350524********73</t>
  </si>
  <si>
    <t>许锦标</t>
  </si>
  <si>
    <t>350524********1513</t>
  </si>
  <si>
    <t>350524********11</t>
  </si>
  <si>
    <t>董养英</t>
  </si>
  <si>
    <t>350524********1522</t>
  </si>
  <si>
    <t>350524********99</t>
  </si>
  <si>
    <t>江寿芳</t>
  </si>
  <si>
    <t>350822********2641</t>
  </si>
  <si>
    <t>350524********75</t>
  </si>
  <si>
    <t>王得宝</t>
  </si>
  <si>
    <t>350524********2055</t>
  </si>
  <si>
    <t>苏志疆</t>
  </si>
  <si>
    <t>350524********8612</t>
  </si>
  <si>
    <t>350524********25</t>
  </si>
  <si>
    <t>小计:</t>
  </si>
  <si>
    <t>安溪大润发商业有限公司</t>
  </si>
  <si>
    <t>黄丽宝</t>
  </si>
  <si>
    <t>350524********6540</t>
  </si>
  <si>
    <t>350524********60</t>
  </si>
  <si>
    <t>泉州市凯鹰电源电器有限公司</t>
  </si>
  <si>
    <t>谢华卿</t>
  </si>
  <si>
    <t>350524********2526</t>
  </si>
  <si>
    <t>350524********79</t>
  </si>
  <si>
    <t>陈江源</t>
  </si>
  <si>
    <t>350524********8339</t>
  </si>
  <si>
    <t>350524********38</t>
  </si>
  <si>
    <t>首次申请2023.03-2023.12</t>
  </si>
  <si>
    <t>福建纬璇织造有限公司</t>
  </si>
  <si>
    <t>林素燕</t>
  </si>
  <si>
    <t>350524********0545</t>
  </si>
  <si>
    <t>350524********14</t>
  </si>
  <si>
    <t>苏钦江</t>
  </si>
  <si>
    <t>350524********1057</t>
  </si>
  <si>
    <t>首次申请2023.10-2023.12</t>
  </si>
  <si>
    <t>杨碧云</t>
  </si>
  <si>
    <t>350524********7725</t>
  </si>
  <si>
    <t>傅春红</t>
  </si>
  <si>
    <t>350524********7784</t>
  </si>
  <si>
    <t>350524********04</t>
  </si>
  <si>
    <t>周美琼</t>
  </si>
  <si>
    <t>350524********352X</t>
  </si>
  <si>
    <t>350524********52</t>
  </si>
  <si>
    <t>白佳丽</t>
  </si>
  <si>
    <t>350524********3127</t>
  </si>
  <si>
    <t>福建鼎珂光电科技有限公司</t>
  </si>
  <si>
    <t>黄龙坤</t>
  </si>
  <si>
    <t>350524********6519</t>
  </si>
  <si>
    <t>福建八马茶业有限公司</t>
  </si>
  <si>
    <t>林网城</t>
  </si>
  <si>
    <t>350524********4027</t>
  </si>
  <si>
    <t>350524********69</t>
  </si>
  <si>
    <t xml:space="preserve">泉州瑞麦食品有限公司  </t>
  </si>
  <si>
    <t>林胜蓝</t>
  </si>
  <si>
    <t>350524********0569</t>
  </si>
  <si>
    <t>350524********86</t>
  </si>
  <si>
    <t>林丽雪</t>
  </si>
  <si>
    <t>350524********46</t>
  </si>
  <si>
    <t>白淑琼</t>
  </si>
  <si>
    <t>350524********3046</t>
  </si>
  <si>
    <t>350524********10</t>
  </si>
  <si>
    <t>泉州立旺食品有限公司</t>
  </si>
  <si>
    <t>林炳枝</t>
  </si>
  <si>
    <t>350524********4016</t>
  </si>
  <si>
    <t>350524********93</t>
  </si>
  <si>
    <t>郑丽巧</t>
  </si>
  <si>
    <t>350524********3526</t>
  </si>
  <si>
    <t>总合计: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</si>
</sst>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方正小标宋简体"/>
      <charset val="134"/>
    </font>
    <font>
      <b/>
      <sz val="20"/>
      <color theme="1"/>
      <name val="方正小标宋简体"/>
      <charset val="134"/>
    </font>
    <font>
      <b/>
      <sz val="12"/>
      <color theme="1"/>
      <name val="华文中宋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8" fillId="0" borderId="1" xfId="1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76" fontId="8" fillId="0" borderId="1" xfId="49" applyNumberFormat="1" applyFont="1" applyFill="1" applyBorder="1" applyAlignment="1" applyProtection="1">
      <alignment horizontal="center" vertical="center"/>
      <protection locked="0"/>
    </xf>
    <xf numFmtId="9" fontId="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青牛当月增当月预算表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9"/>
  <sheetViews>
    <sheetView tabSelected="1" zoomScale="75" zoomScaleNormal="75" workbookViewId="0">
      <selection activeCell="R27" sqref="R27"/>
    </sheetView>
  </sheetViews>
  <sheetFormatPr defaultColWidth="9" defaultRowHeight="13.5"/>
  <cols>
    <col min="1" max="1" width="5.375" customWidth="1"/>
    <col min="2" max="2" width="26.5" customWidth="1"/>
    <col min="3" max="3" width="8.25" customWidth="1"/>
    <col min="4" max="4" width="5.625" customWidth="1"/>
    <col min="5" max="5" width="20.75" customWidth="1"/>
    <col min="6" max="6" width="18.25" customWidth="1"/>
    <col min="7" max="7" width="9.625" customWidth="1"/>
    <col min="8" max="8" width="11.5" customWidth="1"/>
    <col min="9" max="9" width="11.8333333333333" customWidth="1"/>
    <col min="10" max="10" width="9.375" customWidth="1"/>
    <col min="11" max="11" width="11.625" customWidth="1"/>
    <col min="12" max="12" width="9.625" customWidth="1"/>
    <col min="13" max="13" width="17.5" customWidth="1"/>
    <col min="14" max="14" width="18.25" style="4" customWidth="1"/>
  </cols>
  <sheetData>
    <row r="1" ht="29" customHeight="1" spans="1:1">
      <c r="A1" s="5" t="s">
        <v>0</v>
      </c>
    </row>
    <row r="2" ht="60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56.1" customHeight="1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  <c r="M3" s="9" t="s">
        <v>14</v>
      </c>
      <c r="N3" s="30" t="s">
        <v>15</v>
      </c>
    </row>
    <row r="4" ht="20" customHeight="1" spans="1:14">
      <c r="A4" s="10">
        <v>1</v>
      </c>
      <c r="B4" s="11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2">
        <v>4992</v>
      </c>
      <c r="I4" s="15">
        <v>3691.8</v>
      </c>
      <c r="J4" s="31">
        <v>156</v>
      </c>
      <c r="K4" s="15">
        <v>8839.8</v>
      </c>
      <c r="L4" s="32">
        <v>1</v>
      </c>
      <c r="M4" s="27">
        <v>8839.8</v>
      </c>
      <c r="N4" s="33"/>
    </row>
    <row r="5" ht="20" customHeight="1" spans="1:14">
      <c r="A5" s="10">
        <v>2</v>
      </c>
      <c r="B5" s="13"/>
      <c r="C5" s="10" t="s">
        <v>22</v>
      </c>
      <c r="D5" s="10" t="s">
        <v>18</v>
      </c>
      <c r="E5" s="10" t="s">
        <v>23</v>
      </c>
      <c r="F5" s="10" t="s">
        <v>24</v>
      </c>
      <c r="G5" s="10" t="s">
        <v>21</v>
      </c>
      <c r="H5" s="14">
        <v>4992</v>
      </c>
      <c r="I5" s="15">
        <v>3691.8</v>
      </c>
      <c r="J5" s="14">
        <v>156</v>
      </c>
      <c r="K5" s="15">
        <v>8839.8</v>
      </c>
      <c r="L5" s="32">
        <v>1</v>
      </c>
      <c r="M5" s="27">
        <v>8839.8</v>
      </c>
      <c r="N5" s="34"/>
    </row>
    <row r="6" ht="20" customHeight="1" spans="1:14">
      <c r="A6" s="10">
        <v>3</v>
      </c>
      <c r="B6" s="13"/>
      <c r="C6" s="10" t="s">
        <v>25</v>
      </c>
      <c r="D6" s="10" t="s">
        <v>26</v>
      </c>
      <c r="E6" s="10" t="s">
        <v>27</v>
      </c>
      <c r="F6" s="10" t="s">
        <v>28</v>
      </c>
      <c r="G6" s="10" t="s">
        <v>21</v>
      </c>
      <c r="H6" s="15">
        <v>4992</v>
      </c>
      <c r="I6" s="15">
        <v>3691.8</v>
      </c>
      <c r="J6" s="15">
        <v>156</v>
      </c>
      <c r="K6" s="15">
        <v>8839.8</v>
      </c>
      <c r="L6" s="32">
        <v>1</v>
      </c>
      <c r="M6" s="27">
        <v>8839.8</v>
      </c>
      <c r="N6" s="33"/>
    </row>
    <row r="7" ht="20" customHeight="1" spans="1:14">
      <c r="A7" s="10">
        <v>4</v>
      </c>
      <c r="B7" s="13"/>
      <c r="C7" s="10" t="s">
        <v>29</v>
      </c>
      <c r="D7" s="10" t="s">
        <v>18</v>
      </c>
      <c r="E7" s="10" t="s">
        <v>30</v>
      </c>
      <c r="F7" s="10" t="s">
        <v>31</v>
      </c>
      <c r="G7" s="10" t="s">
        <v>21</v>
      </c>
      <c r="H7" s="15">
        <v>4992</v>
      </c>
      <c r="I7" s="15">
        <v>3691.8</v>
      </c>
      <c r="J7" s="15">
        <v>156</v>
      </c>
      <c r="K7" s="15">
        <v>8839.8</v>
      </c>
      <c r="L7" s="32">
        <v>1</v>
      </c>
      <c r="M7" s="27">
        <v>8839.8</v>
      </c>
      <c r="N7" s="33"/>
    </row>
    <row r="8" ht="20" customHeight="1" spans="1:14">
      <c r="A8" s="10">
        <v>5</v>
      </c>
      <c r="B8" s="13"/>
      <c r="C8" s="10" t="s">
        <v>32</v>
      </c>
      <c r="D8" s="10" t="s">
        <v>18</v>
      </c>
      <c r="E8" s="10" t="s">
        <v>33</v>
      </c>
      <c r="F8" s="10" t="s">
        <v>34</v>
      </c>
      <c r="G8" s="10" t="s">
        <v>21</v>
      </c>
      <c r="H8" s="15">
        <v>4992</v>
      </c>
      <c r="I8" s="15">
        <v>3691.8</v>
      </c>
      <c r="J8" s="15">
        <v>156</v>
      </c>
      <c r="K8" s="15">
        <v>8839.8</v>
      </c>
      <c r="L8" s="32">
        <v>1</v>
      </c>
      <c r="M8" s="27">
        <v>8839.8</v>
      </c>
      <c r="N8" s="33"/>
    </row>
    <row r="9" ht="20" customHeight="1" spans="1:14">
      <c r="A9" s="10">
        <v>6</v>
      </c>
      <c r="B9" s="13"/>
      <c r="C9" s="10" t="s">
        <v>35</v>
      </c>
      <c r="D9" s="10" t="s">
        <v>26</v>
      </c>
      <c r="E9" s="10" t="s">
        <v>36</v>
      </c>
      <c r="F9" s="10" t="s">
        <v>37</v>
      </c>
      <c r="G9" s="10" t="s">
        <v>21</v>
      </c>
      <c r="H9" s="15">
        <v>4992</v>
      </c>
      <c r="I9" s="15">
        <v>3691.8</v>
      </c>
      <c r="J9" s="15">
        <v>156</v>
      </c>
      <c r="K9" s="15">
        <v>8839.8</v>
      </c>
      <c r="L9" s="32">
        <v>1</v>
      </c>
      <c r="M9" s="27">
        <v>8839.8</v>
      </c>
      <c r="N9" s="33"/>
    </row>
    <row r="10" ht="20" customHeight="1" spans="1:14">
      <c r="A10" s="10">
        <v>7</v>
      </c>
      <c r="B10" s="13"/>
      <c r="C10" s="10" t="s">
        <v>38</v>
      </c>
      <c r="D10" s="10" t="s">
        <v>26</v>
      </c>
      <c r="E10" s="10" t="s">
        <v>39</v>
      </c>
      <c r="F10" s="10" t="s">
        <v>40</v>
      </c>
      <c r="G10" s="10" t="s">
        <v>21</v>
      </c>
      <c r="H10" s="15">
        <v>4992</v>
      </c>
      <c r="I10" s="15">
        <v>0</v>
      </c>
      <c r="J10" s="15">
        <v>156</v>
      </c>
      <c r="K10" s="15">
        <v>5148</v>
      </c>
      <c r="L10" s="32">
        <v>1</v>
      </c>
      <c r="M10" s="27">
        <v>5148</v>
      </c>
      <c r="N10" s="33"/>
    </row>
    <row r="11" ht="20" customHeight="1" spans="1:14">
      <c r="A11" s="10">
        <v>8</v>
      </c>
      <c r="B11" s="13"/>
      <c r="C11" s="10" t="s">
        <v>41</v>
      </c>
      <c r="D11" s="10" t="s">
        <v>18</v>
      </c>
      <c r="E11" s="10" t="s">
        <v>42</v>
      </c>
      <c r="F11" s="10" t="s">
        <v>34</v>
      </c>
      <c r="G11" s="10" t="s">
        <v>21</v>
      </c>
      <c r="H11" s="15">
        <v>4992</v>
      </c>
      <c r="I11" s="15">
        <v>3691.8</v>
      </c>
      <c r="J11" s="15">
        <v>156</v>
      </c>
      <c r="K11" s="15">
        <v>8839.8</v>
      </c>
      <c r="L11" s="32">
        <v>1</v>
      </c>
      <c r="M11" s="27">
        <v>8839.8</v>
      </c>
      <c r="N11" s="33"/>
    </row>
    <row r="12" ht="20" customHeight="1" spans="1:14">
      <c r="A12" s="10">
        <v>9</v>
      </c>
      <c r="B12" s="16"/>
      <c r="C12" s="10" t="s">
        <v>43</v>
      </c>
      <c r="D12" s="10" t="s">
        <v>18</v>
      </c>
      <c r="E12" s="10" t="s">
        <v>44</v>
      </c>
      <c r="F12" s="10" t="s">
        <v>45</v>
      </c>
      <c r="G12" s="10" t="s">
        <v>21</v>
      </c>
      <c r="H12" s="15">
        <v>4992</v>
      </c>
      <c r="I12" s="15">
        <v>3691.8</v>
      </c>
      <c r="J12" s="15">
        <v>156</v>
      </c>
      <c r="K12" s="15">
        <v>8839.8</v>
      </c>
      <c r="L12" s="32">
        <v>1</v>
      </c>
      <c r="M12" s="27">
        <v>8839.8</v>
      </c>
      <c r="N12" s="33"/>
    </row>
    <row r="13" s="1" customFormat="1" ht="20" customHeight="1" spans="1:14">
      <c r="A13" s="17" t="s">
        <v>46</v>
      </c>
      <c r="B13" s="18"/>
      <c r="C13" s="18"/>
      <c r="D13" s="18"/>
      <c r="E13" s="18"/>
      <c r="F13" s="18"/>
      <c r="G13" s="18"/>
      <c r="H13" s="19">
        <f>SUM(H4:H12)</f>
        <v>44928</v>
      </c>
      <c r="I13" s="19">
        <f>SUM(I4:I12)</f>
        <v>29534.4</v>
      </c>
      <c r="J13" s="19">
        <f>SUM(J4:J12)</f>
        <v>1404</v>
      </c>
      <c r="K13" s="19">
        <f>SUM(K4:K12)</f>
        <v>75866.4</v>
      </c>
      <c r="L13" s="35"/>
      <c r="M13" s="19">
        <f>SUM(M4:M12)</f>
        <v>75866.4</v>
      </c>
      <c r="N13" s="36"/>
    </row>
    <row r="14" ht="20" customHeight="1" spans="1:14">
      <c r="A14" s="10">
        <v>1</v>
      </c>
      <c r="B14" s="10" t="s">
        <v>47</v>
      </c>
      <c r="C14" s="10" t="s">
        <v>48</v>
      </c>
      <c r="D14" s="10" t="s">
        <v>26</v>
      </c>
      <c r="E14" s="10" t="s">
        <v>49</v>
      </c>
      <c r="F14" s="10" t="s">
        <v>50</v>
      </c>
      <c r="G14" s="10" t="s">
        <v>21</v>
      </c>
      <c r="H14" s="15">
        <v>5856</v>
      </c>
      <c r="I14" s="15">
        <v>3691.8</v>
      </c>
      <c r="J14" s="15">
        <v>183</v>
      </c>
      <c r="K14" s="15">
        <f t="shared" ref="K14:K17" si="0">SUM(H14:J14)</f>
        <v>9730.8</v>
      </c>
      <c r="L14" s="32">
        <v>1</v>
      </c>
      <c r="M14" s="27">
        <f t="shared" ref="M14:M17" si="1">K14</f>
        <v>9730.8</v>
      </c>
      <c r="N14" s="33"/>
    </row>
    <row r="15" s="1" customFormat="1" ht="20" customHeight="1" spans="1:14">
      <c r="A15" s="20" t="s">
        <v>46</v>
      </c>
      <c r="B15" s="21"/>
      <c r="C15" s="21"/>
      <c r="D15" s="21"/>
      <c r="E15" s="21"/>
      <c r="F15" s="21"/>
      <c r="G15" s="22"/>
      <c r="H15" s="19">
        <v>5856</v>
      </c>
      <c r="I15" s="19">
        <v>3691.8</v>
      </c>
      <c r="J15" s="19">
        <v>183</v>
      </c>
      <c r="K15" s="19">
        <f t="shared" si="0"/>
        <v>9730.8</v>
      </c>
      <c r="L15" s="19"/>
      <c r="M15" s="19">
        <f>SUM(M14:M14)</f>
        <v>9730.8</v>
      </c>
      <c r="N15" s="36"/>
    </row>
    <row r="16" ht="20" customHeight="1" spans="1:14">
      <c r="A16" s="10">
        <v>1</v>
      </c>
      <c r="B16" s="11" t="s">
        <v>51</v>
      </c>
      <c r="C16" s="10" t="s">
        <v>52</v>
      </c>
      <c r="D16" s="10" t="s">
        <v>26</v>
      </c>
      <c r="E16" s="10" t="s">
        <v>53</v>
      </c>
      <c r="F16" s="10" t="s">
        <v>54</v>
      </c>
      <c r="G16" s="10" t="s">
        <v>21</v>
      </c>
      <c r="H16" s="15">
        <v>4944</v>
      </c>
      <c r="I16" s="15">
        <v>0</v>
      </c>
      <c r="J16" s="15">
        <v>154.56</v>
      </c>
      <c r="K16" s="15">
        <f t="shared" si="0"/>
        <v>5098.56</v>
      </c>
      <c r="L16" s="32">
        <v>1</v>
      </c>
      <c r="M16" s="27">
        <f t="shared" si="1"/>
        <v>5098.56</v>
      </c>
      <c r="N16" s="33"/>
    </row>
    <row r="17" s="2" customFormat="1" ht="20" customHeight="1" spans="1:14">
      <c r="A17" s="23">
        <v>2</v>
      </c>
      <c r="B17" s="24"/>
      <c r="C17" s="23" t="s">
        <v>55</v>
      </c>
      <c r="D17" s="23" t="s">
        <v>18</v>
      </c>
      <c r="E17" s="23" t="s">
        <v>56</v>
      </c>
      <c r="F17" s="23" t="s">
        <v>57</v>
      </c>
      <c r="G17" s="23" t="s">
        <v>21</v>
      </c>
      <c r="H17" s="25">
        <v>4120</v>
      </c>
      <c r="I17" s="25">
        <v>0</v>
      </c>
      <c r="J17" s="25">
        <v>128.8</v>
      </c>
      <c r="K17" s="25">
        <v>4248.8</v>
      </c>
      <c r="L17" s="37">
        <v>1</v>
      </c>
      <c r="M17" s="38">
        <f t="shared" si="1"/>
        <v>4248.8</v>
      </c>
      <c r="N17" s="39" t="s">
        <v>58</v>
      </c>
    </row>
    <row r="18" s="1" customFormat="1" ht="20" customHeight="1" spans="1:14">
      <c r="A18" s="20" t="s">
        <v>46</v>
      </c>
      <c r="B18" s="21"/>
      <c r="C18" s="21"/>
      <c r="D18" s="21"/>
      <c r="E18" s="21"/>
      <c r="F18" s="21"/>
      <c r="G18" s="22"/>
      <c r="H18" s="19">
        <f>SUM(H16:H17)</f>
        <v>9064</v>
      </c>
      <c r="I18" s="19">
        <f>SUM(I16:I17)</f>
        <v>0</v>
      </c>
      <c r="J18" s="19">
        <f>SUM(J16:J17)</f>
        <v>283.36</v>
      </c>
      <c r="K18" s="19">
        <f>SUM(K16:K17)</f>
        <v>9347.36</v>
      </c>
      <c r="L18" s="19"/>
      <c r="M18" s="19">
        <f>SUM(M16:M17)</f>
        <v>9347.36</v>
      </c>
      <c r="N18" s="36"/>
    </row>
    <row r="19" ht="20" customHeight="1" spans="1:14">
      <c r="A19" s="10">
        <v>1</v>
      </c>
      <c r="B19" s="11" t="s">
        <v>59</v>
      </c>
      <c r="C19" s="10" t="s">
        <v>60</v>
      </c>
      <c r="D19" s="10" t="s">
        <v>26</v>
      </c>
      <c r="E19" s="10" t="s">
        <v>61</v>
      </c>
      <c r="F19" s="10" t="s">
        <v>62</v>
      </c>
      <c r="G19" s="10" t="s">
        <v>21</v>
      </c>
      <c r="H19" s="15">
        <v>4944</v>
      </c>
      <c r="I19" s="15">
        <v>0</v>
      </c>
      <c r="J19" s="15">
        <v>154.56</v>
      </c>
      <c r="K19" s="15">
        <v>5098.56</v>
      </c>
      <c r="L19" s="32">
        <v>1</v>
      </c>
      <c r="M19" s="27">
        <v>5098.56</v>
      </c>
      <c r="N19" s="33"/>
    </row>
    <row r="20" s="2" customFormat="1" ht="20" customHeight="1" spans="1:14">
      <c r="A20" s="23">
        <v>2</v>
      </c>
      <c r="B20" s="26"/>
      <c r="C20" s="23" t="s">
        <v>63</v>
      </c>
      <c r="D20" s="23" t="s">
        <v>18</v>
      </c>
      <c r="E20" s="23" t="s">
        <v>64</v>
      </c>
      <c r="F20" s="23" t="s">
        <v>34</v>
      </c>
      <c r="G20" s="23" t="s">
        <v>21</v>
      </c>
      <c r="H20" s="25">
        <v>1236</v>
      </c>
      <c r="I20" s="25">
        <v>0</v>
      </c>
      <c r="J20" s="25">
        <v>38.64</v>
      </c>
      <c r="K20" s="25">
        <v>1274.64</v>
      </c>
      <c r="L20" s="37">
        <v>1</v>
      </c>
      <c r="M20" s="38">
        <v>1274.64</v>
      </c>
      <c r="N20" s="39" t="s">
        <v>65</v>
      </c>
    </row>
    <row r="21" ht="20" customHeight="1" spans="1:14">
      <c r="A21" s="10">
        <v>3</v>
      </c>
      <c r="B21" s="13"/>
      <c r="C21" s="10" t="s">
        <v>66</v>
      </c>
      <c r="D21" s="10" t="s">
        <v>26</v>
      </c>
      <c r="E21" s="10" t="s">
        <v>67</v>
      </c>
      <c r="F21" s="10" t="s">
        <v>31</v>
      </c>
      <c r="G21" s="10" t="s">
        <v>21</v>
      </c>
      <c r="H21" s="15">
        <v>4944</v>
      </c>
      <c r="I21" s="15">
        <v>0</v>
      </c>
      <c r="J21" s="15">
        <v>154.56</v>
      </c>
      <c r="K21" s="15">
        <v>5098.56</v>
      </c>
      <c r="L21" s="32">
        <v>1</v>
      </c>
      <c r="M21" s="27">
        <v>5098.56</v>
      </c>
      <c r="N21" s="33"/>
    </row>
    <row r="22" ht="20" customHeight="1" spans="1:14">
      <c r="A22" s="10">
        <v>4</v>
      </c>
      <c r="B22" s="13"/>
      <c r="C22" s="10" t="s">
        <v>68</v>
      </c>
      <c r="D22" s="10" t="s">
        <v>26</v>
      </c>
      <c r="E22" s="10" t="s">
        <v>69</v>
      </c>
      <c r="F22" s="10" t="s">
        <v>70</v>
      </c>
      <c r="G22" s="10" t="s">
        <v>21</v>
      </c>
      <c r="H22" s="15">
        <v>4944</v>
      </c>
      <c r="I22" s="15">
        <v>0</v>
      </c>
      <c r="J22" s="15">
        <v>154.56</v>
      </c>
      <c r="K22" s="15">
        <v>5098.56</v>
      </c>
      <c r="L22" s="32">
        <v>1</v>
      </c>
      <c r="M22" s="27">
        <v>5098.56</v>
      </c>
      <c r="N22" s="33"/>
    </row>
    <row r="23" ht="20" customHeight="1" spans="1:14">
      <c r="A23" s="10">
        <v>5</v>
      </c>
      <c r="B23" s="13"/>
      <c r="C23" s="10" t="s">
        <v>71</v>
      </c>
      <c r="D23" s="10" t="s">
        <v>26</v>
      </c>
      <c r="E23" s="10" t="s">
        <v>72</v>
      </c>
      <c r="F23" s="10" t="s">
        <v>73</v>
      </c>
      <c r="G23" s="10" t="s">
        <v>21</v>
      </c>
      <c r="H23" s="15">
        <v>4944</v>
      </c>
      <c r="I23" s="15">
        <v>0</v>
      </c>
      <c r="J23" s="15">
        <v>154.56</v>
      </c>
      <c r="K23" s="15">
        <v>5098.56</v>
      </c>
      <c r="L23" s="32">
        <v>1</v>
      </c>
      <c r="M23" s="27">
        <v>5098.56</v>
      </c>
      <c r="N23" s="33"/>
    </row>
    <row r="24" ht="20" customHeight="1" spans="1:14">
      <c r="A24" s="10">
        <v>6</v>
      </c>
      <c r="B24" s="16"/>
      <c r="C24" s="10" t="s">
        <v>74</v>
      </c>
      <c r="D24" s="10" t="s">
        <v>26</v>
      </c>
      <c r="E24" s="10" t="s">
        <v>75</v>
      </c>
      <c r="F24" s="10" t="s">
        <v>57</v>
      </c>
      <c r="G24" s="10" t="s">
        <v>21</v>
      </c>
      <c r="H24" s="15">
        <v>4120</v>
      </c>
      <c r="I24" s="15">
        <v>0</v>
      </c>
      <c r="J24" s="15">
        <v>128.8</v>
      </c>
      <c r="K24" s="15">
        <v>4248.8</v>
      </c>
      <c r="L24" s="32">
        <v>1</v>
      </c>
      <c r="M24" s="27">
        <v>4248.8</v>
      </c>
      <c r="N24" s="33" t="s">
        <v>58</v>
      </c>
    </row>
    <row r="25" s="1" customFormat="1" ht="20" customHeight="1" spans="1:14">
      <c r="A25" s="20" t="s">
        <v>46</v>
      </c>
      <c r="B25" s="21"/>
      <c r="C25" s="21"/>
      <c r="D25" s="21"/>
      <c r="E25" s="21"/>
      <c r="F25" s="21"/>
      <c r="G25" s="22"/>
      <c r="H25" s="19">
        <f>SUM(H19:H24)</f>
        <v>25132</v>
      </c>
      <c r="I25" s="19">
        <f>SUM(I19:I24)</f>
        <v>0</v>
      </c>
      <c r="J25" s="19">
        <f>SUM(J19:J24)</f>
        <v>785.68</v>
      </c>
      <c r="K25" s="19">
        <f>SUM(K19:K24)</f>
        <v>25917.68</v>
      </c>
      <c r="L25" s="19"/>
      <c r="M25" s="19">
        <f>SUM(M19:M24)</f>
        <v>25917.68</v>
      </c>
      <c r="N25" s="36"/>
    </row>
    <row r="26" ht="20" customHeight="1" spans="1:14">
      <c r="A26" s="10">
        <v>1</v>
      </c>
      <c r="B26" s="10" t="s">
        <v>76</v>
      </c>
      <c r="C26" s="10" t="s">
        <v>77</v>
      </c>
      <c r="D26" s="10" t="s">
        <v>18</v>
      </c>
      <c r="E26" s="10" t="s">
        <v>78</v>
      </c>
      <c r="F26" s="10" t="s">
        <v>70</v>
      </c>
      <c r="G26" s="10" t="s">
        <v>21</v>
      </c>
      <c r="H26" s="12">
        <v>4992</v>
      </c>
      <c r="I26" s="15">
        <v>3691.8</v>
      </c>
      <c r="J26" s="31">
        <v>156</v>
      </c>
      <c r="K26" s="15">
        <v>8839.8</v>
      </c>
      <c r="L26" s="32">
        <v>1</v>
      </c>
      <c r="M26" s="27">
        <v>8839.8</v>
      </c>
      <c r="N26" s="33"/>
    </row>
    <row r="27" s="3" customFormat="1" ht="20" customHeight="1" spans="1:14">
      <c r="A27" s="20" t="s">
        <v>46</v>
      </c>
      <c r="B27" s="21"/>
      <c r="C27" s="21"/>
      <c r="D27" s="21"/>
      <c r="E27" s="21"/>
      <c r="F27" s="21"/>
      <c r="G27" s="22"/>
      <c r="H27" s="19">
        <v>4992</v>
      </c>
      <c r="I27" s="19">
        <v>3691.8</v>
      </c>
      <c r="J27" s="19">
        <v>156</v>
      </c>
      <c r="K27" s="19">
        <v>8839.8</v>
      </c>
      <c r="L27" s="19"/>
      <c r="M27" s="19">
        <f>SUM(M26:M26)</f>
        <v>8839.8</v>
      </c>
      <c r="N27" s="40"/>
    </row>
    <row r="28" ht="20" customHeight="1" spans="1:14">
      <c r="A28" s="10">
        <v>1</v>
      </c>
      <c r="B28" s="10" t="s">
        <v>79</v>
      </c>
      <c r="C28" s="10" t="s">
        <v>80</v>
      </c>
      <c r="D28" s="10" t="s">
        <v>26</v>
      </c>
      <c r="E28" s="10" t="s">
        <v>81</v>
      </c>
      <c r="F28" s="10" t="s">
        <v>82</v>
      </c>
      <c r="G28" s="10" t="s">
        <v>21</v>
      </c>
      <c r="H28" s="12">
        <v>4992</v>
      </c>
      <c r="I28" s="15">
        <v>3691.8</v>
      </c>
      <c r="J28" s="31">
        <v>156</v>
      </c>
      <c r="K28" s="15">
        <v>8839.8</v>
      </c>
      <c r="L28" s="32">
        <v>1</v>
      </c>
      <c r="M28" s="27">
        <v>8839.8</v>
      </c>
      <c r="N28" s="33"/>
    </row>
    <row r="29" s="1" customFormat="1" ht="20" customHeight="1" spans="1:14">
      <c r="A29" s="20" t="s">
        <v>46</v>
      </c>
      <c r="B29" s="21"/>
      <c r="C29" s="21"/>
      <c r="D29" s="21"/>
      <c r="E29" s="21"/>
      <c r="F29" s="21"/>
      <c r="G29" s="22"/>
      <c r="H29" s="19">
        <v>4992</v>
      </c>
      <c r="I29" s="19">
        <v>3691.8</v>
      </c>
      <c r="J29" s="19">
        <v>156</v>
      </c>
      <c r="K29" s="19">
        <v>8839.8</v>
      </c>
      <c r="L29" s="19"/>
      <c r="M29" s="19">
        <f>SUM(M28:M28)</f>
        <v>8839.8</v>
      </c>
      <c r="N29" s="36"/>
    </row>
    <row r="30" ht="20" customHeight="1" spans="1:14">
      <c r="A30" s="10">
        <v>1</v>
      </c>
      <c r="B30" s="11" t="s">
        <v>83</v>
      </c>
      <c r="C30" s="10" t="s">
        <v>84</v>
      </c>
      <c r="D30" s="10" t="s">
        <v>26</v>
      </c>
      <c r="E30" s="10" t="s">
        <v>85</v>
      </c>
      <c r="F30" s="10" t="s">
        <v>86</v>
      </c>
      <c r="G30" s="10" t="s">
        <v>21</v>
      </c>
      <c r="H30" s="27">
        <v>4992</v>
      </c>
      <c r="I30" s="27">
        <v>3691.8</v>
      </c>
      <c r="J30" s="27">
        <v>156</v>
      </c>
      <c r="K30" s="27">
        <v>8839.8</v>
      </c>
      <c r="L30" s="32">
        <v>1</v>
      </c>
      <c r="M30" s="27">
        <v>8839.8</v>
      </c>
      <c r="N30" s="33"/>
    </row>
    <row r="31" ht="20" customHeight="1" spans="1:14">
      <c r="A31" s="10">
        <v>2</v>
      </c>
      <c r="B31" s="13"/>
      <c r="C31" s="10" t="s">
        <v>87</v>
      </c>
      <c r="D31" s="10" t="s">
        <v>26</v>
      </c>
      <c r="E31" s="10" t="s">
        <v>72</v>
      </c>
      <c r="F31" s="10" t="s">
        <v>88</v>
      </c>
      <c r="G31" s="10" t="s">
        <v>21</v>
      </c>
      <c r="H31" s="27">
        <v>4992</v>
      </c>
      <c r="I31" s="27">
        <v>3691.8</v>
      </c>
      <c r="J31" s="27">
        <v>156</v>
      </c>
      <c r="K31" s="27">
        <v>8839.8</v>
      </c>
      <c r="L31" s="32">
        <v>1</v>
      </c>
      <c r="M31" s="27">
        <v>8839.8</v>
      </c>
      <c r="N31" s="33"/>
    </row>
    <row r="32" ht="20" customHeight="1" spans="1:14">
      <c r="A32" s="10">
        <v>3</v>
      </c>
      <c r="B32" s="16"/>
      <c r="C32" s="10" t="s">
        <v>89</v>
      </c>
      <c r="D32" s="10" t="s">
        <v>26</v>
      </c>
      <c r="E32" s="10" t="s">
        <v>90</v>
      </c>
      <c r="F32" s="10" t="s">
        <v>91</v>
      </c>
      <c r="G32" s="10" t="s">
        <v>21</v>
      </c>
      <c r="H32" s="27">
        <v>4992</v>
      </c>
      <c r="I32" s="27">
        <v>3691.8</v>
      </c>
      <c r="J32" s="27">
        <v>156</v>
      </c>
      <c r="K32" s="27">
        <v>8839.8</v>
      </c>
      <c r="L32" s="32">
        <v>1</v>
      </c>
      <c r="M32" s="27">
        <v>8839.8</v>
      </c>
      <c r="N32" s="33"/>
    </row>
    <row r="33" s="1" customFormat="1" ht="20" customHeight="1" spans="1:14">
      <c r="A33" s="20" t="s">
        <v>46</v>
      </c>
      <c r="B33" s="21"/>
      <c r="C33" s="21"/>
      <c r="D33" s="21"/>
      <c r="E33" s="21"/>
      <c r="F33" s="21"/>
      <c r="G33" s="22"/>
      <c r="H33" s="19">
        <f>SUM(H30:H32)</f>
        <v>14976</v>
      </c>
      <c r="I33" s="19">
        <f>SUM(I30:I32)</f>
        <v>11075.4</v>
      </c>
      <c r="J33" s="19">
        <f>SUM(J30:J32)</f>
        <v>468</v>
      </c>
      <c r="K33" s="19">
        <f>SUM(K30:K32)</f>
        <v>26519.4</v>
      </c>
      <c r="L33" s="19"/>
      <c r="M33" s="19">
        <f>SUM(M30:M32)</f>
        <v>26519.4</v>
      </c>
      <c r="N33" s="36"/>
    </row>
    <row r="34" ht="20" customHeight="1" spans="1:14">
      <c r="A34" s="10">
        <v>1</v>
      </c>
      <c r="B34" s="11" t="s">
        <v>92</v>
      </c>
      <c r="C34" s="10" t="s">
        <v>93</v>
      </c>
      <c r="D34" s="10" t="s">
        <v>18</v>
      </c>
      <c r="E34" s="10" t="s">
        <v>94</v>
      </c>
      <c r="F34" s="10" t="s">
        <v>95</v>
      </c>
      <c r="G34" s="10" t="s">
        <v>21</v>
      </c>
      <c r="H34" s="27">
        <v>4992</v>
      </c>
      <c r="I34" s="27">
        <v>3691.8</v>
      </c>
      <c r="J34" s="27">
        <v>156</v>
      </c>
      <c r="K34" s="27">
        <v>8839.8</v>
      </c>
      <c r="L34" s="32">
        <v>1</v>
      </c>
      <c r="M34" s="27">
        <v>8839.8</v>
      </c>
      <c r="N34" s="33"/>
    </row>
    <row r="35" ht="20" customHeight="1" spans="1:14">
      <c r="A35" s="10">
        <v>2</v>
      </c>
      <c r="B35" s="16"/>
      <c r="C35" s="10" t="s">
        <v>96</v>
      </c>
      <c r="D35" s="10" t="s">
        <v>26</v>
      </c>
      <c r="E35" s="10" t="s">
        <v>97</v>
      </c>
      <c r="F35" s="10" t="s">
        <v>28</v>
      </c>
      <c r="G35" s="10" t="s">
        <v>21</v>
      </c>
      <c r="H35" s="27">
        <v>4992</v>
      </c>
      <c r="I35" s="27">
        <v>3691.8</v>
      </c>
      <c r="J35" s="27">
        <v>156</v>
      </c>
      <c r="K35" s="27">
        <v>8839.8</v>
      </c>
      <c r="L35" s="32">
        <v>1</v>
      </c>
      <c r="M35" s="27">
        <v>8839.8</v>
      </c>
      <c r="N35" s="33"/>
    </row>
    <row r="36" s="1" customFormat="1" ht="20" customHeight="1" spans="1:14">
      <c r="A36" s="20" t="s">
        <v>46</v>
      </c>
      <c r="B36" s="21"/>
      <c r="C36" s="21"/>
      <c r="D36" s="21"/>
      <c r="E36" s="21"/>
      <c r="F36" s="21"/>
      <c r="G36" s="22"/>
      <c r="H36" s="19">
        <f>SUM(H34:H35)</f>
        <v>9984</v>
      </c>
      <c r="I36" s="19">
        <f>SUM(I34:I35)</f>
        <v>7383.6</v>
      </c>
      <c r="J36" s="19">
        <f>SUM(J34:J35)</f>
        <v>312</v>
      </c>
      <c r="K36" s="19">
        <f>SUM(K34:K35)</f>
        <v>17679.6</v>
      </c>
      <c r="L36" s="19"/>
      <c r="M36" s="19">
        <f>SUM(M34:M35)</f>
        <v>17679.6</v>
      </c>
      <c r="N36" s="36"/>
    </row>
    <row r="37" ht="20" customHeight="1" spans="1:14">
      <c r="A37" s="28" t="s">
        <v>98</v>
      </c>
      <c r="B37" s="29"/>
      <c r="C37" s="29"/>
      <c r="D37" s="29"/>
      <c r="E37" s="29"/>
      <c r="F37" s="29"/>
      <c r="G37" s="29"/>
      <c r="H37" s="19">
        <f>SUM(H13,H15,H18,H25,H27,H29,H33,H36)</f>
        <v>119924</v>
      </c>
      <c r="I37" s="19">
        <f>SUM(I13,I15,I18,I25,I27,I29,I33,I36)</f>
        <v>59068.8</v>
      </c>
      <c r="J37" s="19">
        <f>SUM(J13,J15,J18,J25,J27,J29,J33,J36)</f>
        <v>3748.04</v>
      </c>
      <c r="K37" s="19">
        <f>SUM(K13,K15,K18,K25,K27,K29,K33,K36)</f>
        <v>182740.84</v>
      </c>
      <c r="L37" s="19"/>
      <c r="M37" s="19">
        <f>SUM(M13,M15,M18,M25,M27,M29,M33,M36)</f>
        <v>182740.84</v>
      </c>
      <c r="N37" s="41"/>
    </row>
    <row r="38" ht="24.95" customHeight="1" spans="1:1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ht="24.95" customHeight="1" spans="1:1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</sheetData>
  <mergeCells count="15">
    <mergeCell ref="A2:N2"/>
    <mergeCell ref="A13:G13"/>
    <mergeCell ref="A15:G15"/>
    <mergeCell ref="A18:G18"/>
    <mergeCell ref="A25:G25"/>
    <mergeCell ref="A27:G27"/>
    <mergeCell ref="A29:G29"/>
    <mergeCell ref="A33:G33"/>
    <mergeCell ref="A36:G36"/>
    <mergeCell ref="A37:G37"/>
    <mergeCell ref="B4:B12"/>
    <mergeCell ref="B16:B17"/>
    <mergeCell ref="B19:B24"/>
    <mergeCell ref="B30:B32"/>
    <mergeCell ref="B34:B35"/>
  </mergeCells>
  <pageMargins left="0.590277777777778" right="0.196527777777778" top="0.747916666666667" bottom="0.747916666666667" header="0.314583333333333" footer="0.314583333333333"/>
  <pageSetup paperSize="9" scale="77" fitToHeight="0" orientation="landscape" horizontalDpi="600"/>
  <headerFooter>
    <oddFooter>&amp;C第 &amp;P 页</oddFooter>
  </headerFooter>
  <ignoredErrors>
    <ignoredError sqref="M15" formula="1"/>
    <ignoredError sqref="H18:J18 H33:K3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WJF</dc:creator>
  <cp:lastModifiedBy>এ</cp:lastModifiedBy>
  <dcterms:created xsi:type="dcterms:W3CDTF">2020-05-31T23:24:00Z</dcterms:created>
  <cp:lastPrinted>2024-03-04T17:49:00Z</cp:lastPrinted>
  <dcterms:modified xsi:type="dcterms:W3CDTF">2024-08-19T08:17:01Z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93D0DDDC7F40C344BFBFC26630048EC2</vt:lpwstr>
  </property>
</Properties>
</file>