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2" r:id="rId1"/>
  </sheets>
  <definedNames>
    <definedName name="_xlnm._FilterDatabase" localSheetId="0" hidden="1">Sheet1!$A$1:$N$99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<sst xmlns="http://schemas.openxmlformats.org/spreadsheetml/2006/main" count="720" uniqueCount="407">
  <si>
    <t>附件</t>
  </si>
  <si>
    <t>2024年安溪县高校毕业生就业补贴资金（第一批）明细表</t>
  </si>
  <si>
    <t>序号</t>
  </si>
  <si>
    <t>申请单位</t>
  </si>
  <si>
    <t>姓名</t>
  </si>
  <si>
    <t>身份证号码</t>
  </si>
  <si>
    <t>毕业院校</t>
  </si>
  <si>
    <t>毕业时间</t>
  </si>
  <si>
    <t>学历</t>
  </si>
  <si>
    <t>联系电话</t>
  </si>
  <si>
    <t>入职时间</t>
  </si>
  <si>
    <t>申请补贴时间段</t>
  </si>
  <si>
    <t>补贴标准（元/月）</t>
  </si>
  <si>
    <t>补贴月数（个）</t>
  </si>
  <si>
    <t>补贴金额（元）</t>
  </si>
  <si>
    <t>至目前累计补贴月数（个）</t>
  </si>
  <si>
    <t>福建晶安光电有限公司</t>
  </si>
  <si>
    <t>刘晓辉</t>
  </si>
  <si>
    <t>350525********3511</t>
  </si>
  <si>
    <t>闽南师范大学</t>
  </si>
  <si>
    <t>本科</t>
  </si>
  <si>
    <t>188*****287</t>
  </si>
  <si>
    <t>陈鑫萍</t>
  </si>
  <si>
    <t>350322********1522</t>
  </si>
  <si>
    <t>江西科技师范大学</t>
  </si>
  <si>
    <t>2021.07</t>
  </si>
  <si>
    <t>189*****930</t>
  </si>
  <si>
    <t>2023.03-2023.07</t>
  </si>
  <si>
    <t>孙明</t>
  </si>
  <si>
    <t>513426********3819</t>
  </si>
  <si>
    <t>闽南理工学院</t>
  </si>
  <si>
    <t>157*****016</t>
  </si>
  <si>
    <t>2021.06</t>
  </si>
  <si>
    <t>2023.03-2023.06</t>
  </si>
  <si>
    <t>戴文坤</t>
  </si>
  <si>
    <t>350821********4210</t>
  </si>
  <si>
    <t>南昌大学</t>
  </si>
  <si>
    <t>2017.06</t>
  </si>
  <si>
    <t>182*****552</t>
  </si>
  <si>
    <t>2021.04</t>
  </si>
  <si>
    <t>2023.03-2023.05</t>
  </si>
  <si>
    <t>1000</t>
  </si>
  <si>
    <t>3</t>
  </si>
  <si>
    <t>汪振城</t>
  </si>
  <si>
    <t>350524********6073</t>
  </si>
  <si>
    <t>集美大学诚毅学院</t>
  </si>
  <si>
    <t>156*****157</t>
  </si>
  <si>
    <t>2023.03-2023.12</t>
  </si>
  <si>
    <t>林炜泰</t>
  </si>
  <si>
    <t>350622********1519</t>
  </si>
  <si>
    <t>宁德职业技术学院</t>
  </si>
  <si>
    <t>大专</t>
  </si>
  <si>
    <t>135*****403</t>
  </si>
  <si>
    <t>邬文菊</t>
  </si>
  <si>
    <t>522422********6429</t>
  </si>
  <si>
    <t>158*****224</t>
  </si>
  <si>
    <t>陈灿杰</t>
  </si>
  <si>
    <t>350524********5015</t>
  </si>
  <si>
    <t>龙岩学院</t>
  </si>
  <si>
    <t>157*****022</t>
  </si>
  <si>
    <t>莫康</t>
  </si>
  <si>
    <t>350181********229X</t>
  </si>
  <si>
    <t>硕士</t>
  </si>
  <si>
    <t>182*****675</t>
  </si>
  <si>
    <t>王宇濠</t>
  </si>
  <si>
    <t>410185********2510</t>
  </si>
  <si>
    <t>井冈山大学</t>
  </si>
  <si>
    <t>181*****169</t>
  </si>
  <si>
    <t>洪嘉悦</t>
  </si>
  <si>
    <t>350582********5514</t>
  </si>
  <si>
    <t>闽江学院</t>
  </si>
  <si>
    <t>131*****738</t>
  </si>
  <si>
    <t>2023.03-2024.04</t>
  </si>
  <si>
    <t>徐德勤</t>
  </si>
  <si>
    <t>371322********3434</t>
  </si>
  <si>
    <t>山东大学</t>
  </si>
  <si>
    <t>178*****637</t>
  </si>
  <si>
    <t>巫婷</t>
  </si>
  <si>
    <t>360313********4041</t>
  </si>
  <si>
    <t>131*****231</t>
  </si>
  <si>
    <t>林挺辉</t>
  </si>
  <si>
    <t>350524********8913</t>
  </si>
  <si>
    <t>福州大学</t>
  </si>
  <si>
    <t>188*****766</t>
  </si>
  <si>
    <t>2023.03-2024.03</t>
  </si>
  <si>
    <t>苏婷婷</t>
  </si>
  <si>
    <t>350524********0527</t>
  </si>
  <si>
    <t>2022.06</t>
  </si>
  <si>
    <t>178*****312</t>
  </si>
  <si>
    <t>2022.07</t>
  </si>
  <si>
    <t>14</t>
  </si>
  <si>
    <t>王润梅</t>
  </si>
  <si>
    <t>620523********1449</t>
  </si>
  <si>
    <t>188*****126</t>
  </si>
  <si>
    <t>2023.03-2024.01</t>
  </si>
  <si>
    <t>11</t>
  </si>
  <si>
    <t>蓝青桂</t>
  </si>
  <si>
    <t>350524********5028</t>
  </si>
  <si>
    <t>福建林业职业技术学院</t>
  </si>
  <si>
    <t>198*****960</t>
  </si>
  <si>
    <t>600</t>
  </si>
  <si>
    <t>张小佳</t>
  </si>
  <si>
    <t>350521********5265</t>
  </si>
  <si>
    <t>厦门理工学院</t>
  </si>
  <si>
    <t>139*****850</t>
  </si>
  <si>
    <t>2022.11-2024.01</t>
  </si>
  <si>
    <t>首次</t>
  </si>
  <si>
    <t>李炳赢</t>
  </si>
  <si>
    <t>350524********1599</t>
  </si>
  <si>
    <t>福州理工学院</t>
  </si>
  <si>
    <t>183*****623</t>
  </si>
  <si>
    <t>2023.05-2024.03</t>
  </si>
  <si>
    <t>张鑫</t>
  </si>
  <si>
    <t>362202********2051</t>
  </si>
  <si>
    <t>燕山大学</t>
  </si>
  <si>
    <t>136*****951</t>
  </si>
  <si>
    <t>陈燕华</t>
  </si>
  <si>
    <t>350322********0559</t>
  </si>
  <si>
    <t>187*****600</t>
  </si>
  <si>
    <t>2019.07</t>
  </si>
  <si>
    <t>2022.02-2024.01</t>
  </si>
  <si>
    <t>500</t>
  </si>
  <si>
    <t>24</t>
  </si>
  <si>
    <t>张谋堃</t>
  </si>
  <si>
    <t>350524********0013</t>
  </si>
  <si>
    <t>厦门大学</t>
  </si>
  <si>
    <t>2023.06</t>
  </si>
  <si>
    <t>153*****686</t>
  </si>
  <si>
    <t>2023.08-2024.01</t>
  </si>
  <si>
    <t>汪汝</t>
  </si>
  <si>
    <t>420984********1715</t>
  </si>
  <si>
    <t>185*****732</t>
  </si>
  <si>
    <t>2023.09-2024.04</t>
  </si>
  <si>
    <t>孙家宝</t>
  </si>
  <si>
    <t>320381********4111</t>
  </si>
  <si>
    <t>福建理工大学</t>
  </si>
  <si>
    <t>178*****219</t>
  </si>
  <si>
    <t>2023.07-2024.03</t>
  </si>
  <si>
    <t>郑燕明</t>
  </si>
  <si>
    <t>350524********2528</t>
  </si>
  <si>
    <t>莆田学院</t>
  </si>
  <si>
    <t>153*****824</t>
  </si>
  <si>
    <t>2023.11-2024.04</t>
  </si>
  <si>
    <t>林炳晖</t>
  </si>
  <si>
    <t>350521********0571</t>
  </si>
  <si>
    <t>宁夏理工学院</t>
  </si>
  <si>
    <t>188*****292</t>
  </si>
  <si>
    <t>小计：</t>
  </si>
  <si>
    <t>泉州瑞麦食品有限公司</t>
  </si>
  <si>
    <t>李如冰</t>
  </si>
  <si>
    <t>350521********3529</t>
  </si>
  <si>
    <t>武夷学院</t>
  </si>
  <si>
    <t>180*****552</t>
  </si>
  <si>
    <t>2023.06-2024.02</t>
  </si>
  <si>
    <t>9</t>
  </si>
  <si>
    <t>15</t>
  </si>
  <si>
    <t>林金宝</t>
  </si>
  <si>
    <t>350524********3545</t>
  </si>
  <si>
    <t>福建农业职业技术学院</t>
  </si>
  <si>
    <t>152*****663</t>
  </si>
  <si>
    <t>2023.06-2024.04</t>
  </si>
  <si>
    <t>10</t>
  </si>
  <si>
    <t>陈培根</t>
  </si>
  <si>
    <t>350524********6038</t>
  </si>
  <si>
    <t>泉州职业技术大学</t>
  </si>
  <si>
    <t>132*****183</t>
  </si>
  <si>
    <t>12</t>
  </si>
  <si>
    <t>林大圣</t>
  </si>
  <si>
    <t>350121********0052</t>
  </si>
  <si>
    <t>泉州信息工程学院</t>
  </si>
  <si>
    <t>137*****681</t>
  </si>
  <si>
    <t>陈慧玲</t>
  </si>
  <si>
    <t>350524********0025</t>
  </si>
  <si>
    <t>152*****595</t>
  </si>
  <si>
    <t>6</t>
  </si>
  <si>
    <t>泉州立旺食品有限公司</t>
  </si>
  <si>
    <t>蒋珏</t>
  </si>
  <si>
    <t>350524********3020</t>
  </si>
  <si>
    <t>泉州医学高等专科学校</t>
  </si>
  <si>
    <t>134*****005</t>
  </si>
  <si>
    <t>2023.06-2023.07</t>
  </si>
  <si>
    <t>2</t>
  </si>
  <si>
    <t>22</t>
  </si>
  <si>
    <t>蔡振业</t>
  </si>
  <si>
    <t>350582********5538</t>
  </si>
  <si>
    <t>福建师范大学</t>
  </si>
  <si>
    <t>177*****491</t>
  </si>
  <si>
    <t>2023.06-2023.08</t>
  </si>
  <si>
    <t>21</t>
  </si>
  <si>
    <t>陈美玲</t>
  </si>
  <si>
    <t>350426********2541</t>
  </si>
  <si>
    <t>178*****726</t>
  </si>
  <si>
    <t>林佳彦</t>
  </si>
  <si>
    <t>350524********0538</t>
  </si>
  <si>
    <t>厦门工学院</t>
  </si>
  <si>
    <t>157*****656</t>
  </si>
  <si>
    <t>2023.06-2023.09</t>
  </si>
  <si>
    <t>4</t>
  </si>
  <si>
    <t>20</t>
  </si>
  <si>
    <t>林煜婷</t>
  </si>
  <si>
    <t>350524********056X</t>
  </si>
  <si>
    <t>福建农林大学金山学院</t>
  </si>
  <si>
    <t>151*****863</t>
  </si>
  <si>
    <t>2023.05-2024.04</t>
  </si>
  <si>
    <t>陈晓梅</t>
  </si>
  <si>
    <t>350524********302X</t>
  </si>
  <si>
    <t>136*****140</t>
  </si>
  <si>
    <t>7</t>
  </si>
  <si>
    <t>陈晓煌</t>
  </si>
  <si>
    <t>350524********0524</t>
  </si>
  <si>
    <t>福建船政交通职业学院</t>
  </si>
  <si>
    <t>138*****236</t>
  </si>
  <si>
    <t>黄颖鑫</t>
  </si>
  <si>
    <t>350524********7114</t>
  </si>
  <si>
    <t>180*****590</t>
  </si>
  <si>
    <t>吴金镇</t>
  </si>
  <si>
    <t>350525********2211</t>
  </si>
  <si>
    <t>三明学院</t>
  </si>
  <si>
    <t>139*****913</t>
  </si>
  <si>
    <t>邱灿堂</t>
  </si>
  <si>
    <t>350581********2018</t>
  </si>
  <si>
    <t>136*****238</t>
  </si>
  <si>
    <t>汪炳祥</t>
  </si>
  <si>
    <t>350524********6018</t>
  </si>
  <si>
    <t>158*****216</t>
  </si>
  <si>
    <t>王琪媛</t>
  </si>
  <si>
    <t>130*****213</t>
  </si>
  <si>
    <t>施艺彬</t>
  </si>
  <si>
    <t>350524********3025</t>
  </si>
  <si>
    <t>福建师范大学协和学院</t>
  </si>
  <si>
    <t>151*****027</t>
  </si>
  <si>
    <t>2023.08-2024.04</t>
  </si>
  <si>
    <t>凌淞江</t>
  </si>
  <si>
    <t>350583********2657</t>
  </si>
  <si>
    <t>130*****760</t>
  </si>
  <si>
    <t>2023.07-2024.04</t>
  </si>
  <si>
    <t>陈玉伟</t>
  </si>
  <si>
    <t>350526********3013</t>
  </si>
  <si>
    <t>159*****267</t>
  </si>
  <si>
    <t>白新妍</t>
  </si>
  <si>
    <t>350524********3026</t>
  </si>
  <si>
    <t>134*****057</t>
  </si>
  <si>
    <t>赵滨彬</t>
  </si>
  <si>
    <t>350524********6528</t>
  </si>
  <si>
    <t>137*****705</t>
  </si>
  <si>
    <t>廖婷婷</t>
  </si>
  <si>
    <t>350524********0545</t>
  </si>
  <si>
    <t>泉州华光职业学院</t>
  </si>
  <si>
    <t>150*****642</t>
  </si>
  <si>
    <t>1</t>
  </si>
  <si>
    <t xml:space="preserve">福建中科三净环保股份有限公司   </t>
  </si>
  <si>
    <t>陈佳欣</t>
  </si>
  <si>
    <t>350524********7722</t>
  </si>
  <si>
    <t>福建华南女子职业学院</t>
  </si>
  <si>
    <t>151*****894</t>
  </si>
  <si>
    <t>2023.03-2024.02</t>
  </si>
  <si>
    <t>杨雅欣</t>
  </si>
  <si>
    <t>350525********1325</t>
  </si>
  <si>
    <t>139*****578</t>
  </si>
  <si>
    <t>2023.02-2024.05</t>
  </si>
  <si>
    <t>李碧云</t>
  </si>
  <si>
    <t>350524********1021</t>
  </si>
  <si>
    <t>福建江夏学院</t>
  </si>
  <si>
    <t>136*****158</t>
  </si>
  <si>
    <t>2023.03-2024.05</t>
  </si>
  <si>
    <t>胡燕敏</t>
  </si>
  <si>
    <t>350524********1041</t>
  </si>
  <si>
    <t>福建师范大学闽南科技学院</t>
  </si>
  <si>
    <t>157*****392</t>
  </si>
  <si>
    <t>2023.06-2024.05</t>
  </si>
  <si>
    <t>5</t>
  </si>
  <si>
    <t>李树德</t>
  </si>
  <si>
    <t>350583********3732</t>
  </si>
  <si>
    <t>福州大学至诚学院</t>
  </si>
  <si>
    <t>185*****812</t>
  </si>
  <si>
    <t>2023.07-2024.05</t>
  </si>
  <si>
    <t>许怡莲</t>
  </si>
  <si>
    <t>350524********2544</t>
  </si>
  <si>
    <t>福州外语外贸学院</t>
  </si>
  <si>
    <t>177*****179</t>
  </si>
  <si>
    <t>郑伟坚</t>
  </si>
  <si>
    <t>350524********2018</t>
  </si>
  <si>
    <t>平顶山学院</t>
  </si>
  <si>
    <t>151*****716</t>
  </si>
  <si>
    <t>福建省中科生物股份有限公司</t>
  </si>
  <si>
    <t>吴少玲</t>
  </si>
  <si>
    <t>350624********0565</t>
  </si>
  <si>
    <t>福建农林大学</t>
  </si>
  <si>
    <t>159*****278</t>
  </si>
  <si>
    <t>泉州市凯鹰电源电器有限公司</t>
  </si>
  <si>
    <t>陈雅敏</t>
  </si>
  <si>
    <t>350524********7429</t>
  </si>
  <si>
    <t>153*****891</t>
  </si>
  <si>
    <t>2022.11</t>
  </si>
  <si>
    <t>2022.12-2024.06</t>
  </si>
  <si>
    <t>谭欢</t>
  </si>
  <si>
    <t>532621********1329</t>
  </si>
  <si>
    <t>大理大学</t>
  </si>
  <si>
    <t>180*****909</t>
  </si>
  <si>
    <t>2023.10</t>
  </si>
  <si>
    <t>2023.11-2024.06</t>
  </si>
  <si>
    <t>福建省信达光电科技有限公司</t>
  </si>
  <si>
    <t>冯巧凤</t>
  </si>
  <si>
    <t>350524********4543</t>
  </si>
  <si>
    <t>福州大学阳光学院</t>
  </si>
  <si>
    <t>184*****182</t>
  </si>
  <si>
    <t>2023.06-2023.10</t>
  </si>
  <si>
    <t>19</t>
  </si>
  <si>
    <t>安溪县尚品千艺模型有限公司</t>
  </si>
  <si>
    <t>白艺芬</t>
  </si>
  <si>
    <t>350524********3024</t>
  </si>
  <si>
    <t>福建信息职业技术学院</t>
  </si>
  <si>
    <t>188*****187</t>
  </si>
  <si>
    <t>2022.09-2024.03</t>
  </si>
  <si>
    <t>福建佳友茶叶机械智能科技
股份有限公司</t>
  </si>
  <si>
    <t>王日鑫</t>
  </si>
  <si>
    <t>350504********1015</t>
  </si>
  <si>
    <t>黎明职业大学</t>
  </si>
  <si>
    <t>182*****474</t>
  </si>
  <si>
    <t>2022.07-2024.03</t>
  </si>
  <si>
    <t>福建省安溪县自来水有限公司</t>
  </si>
  <si>
    <t>黄圣尧</t>
  </si>
  <si>
    <t>350524********6511</t>
  </si>
  <si>
    <t>常州大学怀德学院</t>
  </si>
  <si>
    <t>198*****909</t>
  </si>
  <si>
    <t>2023.07-2024.06</t>
  </si>
  <si>
    <t>安溪县新奥燃气有限公司</t>
  </si>
  <si>
    <t>林佳铭</t>
  </si>
  <si>
    <t>350125********3310</t>
  </si>
  <si>
    <t>136*****782</t>
  </si>
  <si>
    <t>2022.07-2023.11</t>
  </si>
  <si>
    <t>吕仕伦</t>
  </si>
  <si>
    <t>350500********0510</t>
  </si>
  <si>
    <t>海南大学</t>
  </si>
  <si>
    <t>185*****205</t>
  </si>
  <si>
    <t>2023.03-2023.11</t>
  </si>
  <si>
    <t>许阿燕</t>
  </si>
  <si>
    <t>350524********3029</t>
  </si>
  <si>
    <t>135*****730</t>
  </si>
  <si>
    <t>2023.06-2023.11</t>
  </si>
  <si>
    <t>李海滨</t>
  </si>
  <si>
    <t>350524********1037</t>
  </si>
  <si>
    <t>安徽建筑大学</t>
  </si>
  <si>
    <t>152*****463</t>
  </si>
  <si>
    <t>林伟杰</t>
  </si>
  <si>
    <t>350524********0519</t>
  </si>
  <si>
    <t>专科</t>
  </si>
  <si>
    <t>150*****612</t>
  </si>
  <si>
    <t>2021.04-2023.03</t>
  </si>
  <si>
    <t>李嘉鑫</t>
  </si>
  <si>
    <t>350524********0019</t>
  </si>
  <si>
    <t>福建省新华职业技术学校</t>
  </si>
  <si>
    <t>中专</t>
  </si>
  <si>
    <t>153*****066</t>
  </si>
  <si>
    <t>2022.01-2023.11</t>
  </si>
  <si>
    <t>汪志清</t>
  </si>
  <si>
    <t>350524********6039</t>
  </si>
  <si>
    <t>福建电力职业技术学院</t>
  </si>
  <si>
    <t>133*****893</t>
  </si>
  <si>
    <t>2022.04-2023.11</t>
  </si>
  <si>
    <t>8</t>
  </si>
  <si>
    <t>陈瑞龙</t>
  </si>
  <si>
    <t>350505********5517</t>
  </si>
  <si>
    <t>185*****972</t>
  </si>
  <si>
    <t>2021.07-2023.06</t>
  </si>
  <si>
    <t>福建省海佳集团股份有限公司</t>
  </si>
  <si>
    <t>白柏芳</t>
  </si>
  <si>
    <t>159*****372</t>
  </si>
  <si>
    <t>周巧凤</t>
  </si>
  <si>
    <t>厦门技师学院</t>
  </si>
  <si>
    <t>188*****145</t>
  </si>
  <si>
    <t>王彩琼</t>
  </si>
  <si>
    <t>350524********0526</t>
  </si>
  <si>
    <t>134*****119</t>
  </si>
  <si>
    <t>黄宇萍</t>
  </si>
  <si>
    <t>350322********4824</t>
  </si>
  <si>
    <t>195*****824</t>
  </si>
  <si>
    <t>2022.12-2024.05</t>
  </si>
  <si>
    <t>刘文威</t>
  </si>
  <si>
    <t>350583********223X</t>
  </si>
  <si>
    <t>188*****705</t>
  </si>
  <si>
    <t>2023.08-2024.05</t>
  </si>
  <si>
    <t>林雪静</t>
  </si>
  <si>
    <t>350524********0528</t>
  </si>
  <si>
    <t>福建农林大学东方学院</t>
  </si>
  <si>
    <t>134*****217</t>
  </si>
  <si>
    <t>2022.10-2024.05</t>
  </si>
  <si>
    <t>肖保梅</t>
  </si>
  <si>
    <t>350524********4523</t>
  </si>
  <si>
    <t>182*****723</t>
  </si>
  <si>
    <t>2019.10</t>
  </si>
  <si>
    <t>2022.05-2024.04</t>
  </si>
  <si>
    <t>白佳威</t>
  </si>
  <si>
    <t>350524********3039</t>
  </si>
  <si>
    <t>139*****720</t>
  </si>
  <si>
    <t>2021.11-2023.10</t>
  </si>
  <si>
    <t>安溪鼎华建材有限公司</t>
  </si>
  <si>
    <t>林添桂</t>
  </si>
  <si>
    <t>350524********1018</t>
  </si>
  <si>
    <t>湄洲湾职业技术学校</t>
  </si>
  <si>
    <t>181*****810</t>
  </si>
  <si>
    <t>2023.04-2024.06</t>
  </si>
  <si>
    <t>龚元香</t>
  </si>
  <si>
    <t>350524********0541</t>
  </si>
  <si>
    <t>153*****327</t>
  </si>
  <si>
    <t>总计：</t>
  </si>
  <si>
    <t>补贴标准：2020年7月6日前入职，研究生1000元/月/人，本科生500元/月/人，大中专生（含本县中职毕业生）200元/月/人；2020年7月7日后入职，研究生补贴1500元/月/人，本科生1000元/月/人，大中专生（含本县中职毕业生）600元/月/人。</t>
  </si>
</sst>
</file>

<file path=xl/styles.xml><?xml version="1.0" encoding="utf-8"?>
<styleSheet xmlns="http://schemas.openxmlformats.org/spreadsheetml/2006/main">
  <numFmts count="6">
    <numFmt numFmtId="176" formatCode="yyyy\.mm"/>
    <numFmt numFmtId="177" formatCode="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2"/>
      <name val="楷体"/>
      <charset val="134"/>
    </font>
    <font>
      <sz val="10"/>
      <name val="宋体"/>
      <charset val="134"/>
      <scheme val="minor"/>
    </font>
    <font>
      <b/>
      <sz val="11"/>
      <name val="黑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2"/>
      <name val="黑体"/>
      <charset val="134"/>
    </font>
    <font>
      <sz val="11"/>
      <color indexed="8"/>
      <name val="宋体"/>
      <charset val="134"/>
      <scheme val="minor"/>
    </font>
    <font>
      <b/>
      <sz val="11"/>
      <name val="仿宋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3" borderId="12" applyNumberFormat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26" borderId="11" applyNumberForma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26" borderId="9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22" borderId="8" applyNumberFormat="0" applyFont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5" fillId="0" borderId="0"/>
    <xf numFmtId="0" fontId="11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176" fontId="4" fillId="0" borderId="1" xfId="1" applyNumberFormat="1" applyFont="1" applyFill="1" applyBorder="1" applyAlignment="1">
      <alignment horizontal="center" vertical="center"/>
    </xf>
    <xf numFmtId="49" fontId="4" fillId="0" borderId="1" xfId="1" applyNumberFormat="1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49" fontId="4" fillId="0" borderId="1" xfId="0" applyNumberFormat="1" applyFont="1" applyFill="1" applyBorder="1" applyAlignment="1" quotePrefix="1">
      <alignment horizontal="center" vertical="center"/>
    </xf>
    <xf numFmtId="49" fontId="6" fillId="0" borderId="1" xfId="0" applyNumberFormat="1" applyFont="1" applyFill="1" applyBorder="1" applyAlignment="1" quotePrefix="1">
      <alignment horizontal="center" vertical="center"/>
    </xf>
  </cellXfs>
  <cellStyles count="54">
    <cellStyle name="常规" xfId="0" builtinId="0"/>
    <cellStyle name="Normal" xfId="1"/>
    <cellStyle name="常规 22" xfId="2"/>
    <cellStyle name="常规 4 2" xfId="3"/>
    <cellStyle name="强调文字颜色 6" xfId="4" builtinId="49"/>
    <cellStyle name="常规 8" xfId="5"/>
    <cellStyle name="20% - 强调文字颜色 5" xfId="6" builtinId="46"/>
    <cellStyle name="20% - 强调文字颜色 4" xfId="7" builtinId="42"/>
    <cellStyle name="强调文字颜色 4" xfId="8" builtinId="41"/>
    <cellStyle name="60% - 强调文字颜色 6" xfId="9" builtinId="52"/>
    <cellStyle name="40% - 强调文字颜色 3" xfId="10" builtinId="39"/>
    <cellStyle name="强调文字颜色 3" xfId="11" builtinId="37"/>
    <cellStyle name="60% - 强调文字颜色 2" xfId="12" builtinId="36"/>
    <cellStyle name="60% - 强调文字颜色 5" xfId="13" builtinId="48"/>
    <cellStyle name="40% - 强调文字颜色 2" xfId="14" builtinId="35"/>
    <cellStyle name="40% - 强调文字颜色 5" xfId="15" builtinId="47"/>
    <cellStyle name="20% - 强调文字颜色 2" xfId="16" builtinId="34"/>
    <cellStyle name="标题" xfId="17" builtinId="15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40% - 强调文字颜色 6" xfId="24" builtinId="51"/>
    <cellStyle name="20% - 强调文字颜色 3" xfId="25" builtinId="38"/>
    <cellStyle name="货币[0]" xfId="26" builtinId="7"/>
    <cellStyle name="标题 3" xfId="27" builtinId="18"/>
    <cellStyle name="解释性文本" xfId="28" builtinId="53"/>
    <cellStyle name="计算" xfId="29" builtinId="22"/>
    <cellStyle name="60% - 强调文字颜色 1" xfId="30" builtinId="32"/>
    <cellStyle name="千位分隔[0]" xfId="31" builtinId="6"/>
    <cellStyle name="60% - 强调文字颜色 3" xfId="32" builtinId="40"/>
    <cellStyle name="注释" xfId="33" builtinId="10"/>
    <cellStyle name="好" xfId="34" builtinId="26"/>
    <cellStyle name="货币" xfId="35" builtinId="4"/>
    <cellStyle name="千位分隔" xfId="36" builtinId="3"/>
    <cellStyle name="标题 2" xfId="37" builtinId="17"/>
    <cellStyle name="标题 4" xfId="38" builtinId="19"/>
    <cellStyle name="百分比" xfId="39" builtinId="5"/>
    <cellStyle name="链接单元格" xfId="40" builtinId="24"/>
    <cellStyle name="40% - 强调文字颜色 4" xfId="41" builtinId="43"/>
    <cellStyle name="20% - 强调文字颜色 1" xfId="42" builtinId="30"/>
    <cellStyle name="常规 41" xfId="43"/>
    <cellStyle name="强调文字颜色 5" xfId="44" builtinId="45"/>
    <cellStyle name="汇总" xfId="45" builtinId="25"/>
    <cellStyle name="强调文字颜色 2" xfId="46" builtinId="33"/>
    <cellStyle name="差" xfId="47" builtinId="27"/>
    <cellStyle name="20% - 强调文字颜色 6" xfId="48" builtinId="50"/>
    <cellStyle name="警告文本" xfId="49" builtinId="11"/>
    <cellStyle name="适中" xfId="50" builtinId="28"/>
    <cellStyle name="强调文字颜色 1" xfId="51" builtinId="29"/>
    <cellStyle name="60% - 强调文字颜色 4" xfId="52" builtinId="44"/>
    <cellStyle name="40% - 强调文字颜色 1" xfId="53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4</xdr:col>
      <xdr:colOff>1950720</xdr:colOff>
      <xdr:row>56</xdr:row>
      <xdr:rowOff>0</xdr:rowOff>
    </xdr:from>
    <xdr:ext cx="502920" cy="172227"/>
    <xdr:sp>
      <xdr:nvSpPr>
        <xdr:cNvPr id="3" name="文本框 2"/>
        <xdr:cNvSpPr txBox="1"/>
      </xdr:nvSpPr>
      <xdr:spPr>
        <a:xfrm>
          <a:off x="5524500" y="14947900"/>
          <a:ext cx="502920" cy="17208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9"/>
  <sheetViews>
    <sheetView tabSelected="1" topLeftCell="A86" workbookViewId="0">
      <selection activeCell="H100" sqref="H100"/>
    </sheetView>
  </sheetViews>
  <sheetFormatPr defaultColWidth="9" defaultRowHeight="14.25"/>
  <cols>
    <col min="1" max="1" width="5.125" customWidth="1"/>
    <col min="2" max="2" width="23.5" style="1" customWidth="1"/>
    <col min="3" max="3" width="6.25" customWidth="1"/>
    <col min="4" max="4" width="17.375" customWidth="1"/>
    <col min="5" max="5" width="20.25" customWidth="1"/>
    <col min="6" max="6" width="8.625" customWidth="1"/>
    <col min="7" max="7" width="4.625" customWidth="1"/>
    <col min="8" max="8" width="11.125" customWidth="1"/>
    <col min="9" max="9" width="8.625" customWidth="1"/>
    <col min="10" max="10" width="14.625" customWidth="1"/>
    <col min="11" max="11" width="5.625" customWidth="1"/>
    <col min="12" max="12" width="4.625" customWidth="1"/>
    <col min="13" max="13" width="8.625" customWidth="1"/>
    <col min="14" max="14" width="8.875" customWidth="1"/>
  </cols>
  <sheetData>
    <row r="1" ht="30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ht="30" customHeight="1" spans="1:14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57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20" customHeight="1" spans="1:14">
      <c r="A4" s="6">
        <v>1</v>
      </c>
      <c r="B4" s="7" t="s">
        <v>16</v>
      </c>
      <c r="C4" s="8" t="s">
        <v>17</v>
      </c>
      <c r="D4" s="9" t="s">
        <v>18</v>
      </c>
      <c r="E4" s="11" t="s">
        <v>19</v>
      </c>
      <c r="F4" s="15">
        <v>44012</v>
      </c>
      <c r="G4" s="8" t="s">
        <v>20</v>
      </c>
      <c r="H4" s="11" t="s">
        <v>21</v>
      </c>
      <c r="I4" s="19">
        <v>44265</v>
      </c>
      <c r="J4" s="11">
        <v>2023.03</v>
      </c>
      <c r="K4" s="11">
        <v>1000</v>
      </c>
      <c r="L4" s="11">
        <v>1</v>
      </c>
      <c r="M4" s="11">
        <f t="shared" ref="M4:M29" si="0">K4*L4</f>
        <v>1000</v>
      </c>
      <c r="N4" s="11">
        <v>23</v>
      </c>
    </row>
    <row r="5" ht="20" customHeight="1" spans="1:14">
      <c r="A5" s="6">
        <v>2</v>
      </c>
      <c r="B5" s="7" t="s">
        <v>16</v>
      </c>
      <c r="C5" s="8" t="s">
        <v>22</v>
      </c>
      <c r="D5" s="9" t="s">
        <v>23</v>
      </c>
      <c r="E5" s="11" t="s">
        <v>24</v>
      </c>
      <c r="F5" s="16" t="s">
        <v>25</v>
      </c>
      <c r="G5" s="8" t="s">
        <v>20</v>
      </c>
      <c r="H5" s="9" t="s">
        <v>26</v>
      </c>
      <c r="I5" s="16" t="s">
        <v>25</v>
      </c>
      <c r="J5" s="11" t="s">
        <v>27</v>
      </c>
      <c r="K5" s="11">
        <v>1000</v>
      </c>
      <c r="L5" s="11">
        <v>5</v>
      </c>
      <c r="M5" s="11">
        <f t="shared" si="0"/>
        <v>5000</v>
      </c>
      <c r="N5" s="11">
        <v>19</v>
      </c>
    </row>
    <row r="6" ht="20" customHeight="1" spans="1:14">
      <c r="A6" s="6">
        <v>3</v>
      </c>
      <c r="B6" s="7" t="s">
        <v>16</v>
      </c>
      <c r="C6" s="8" t="s">
        <v>28</v>
      </c>
      <c r="D6" s="9" t="s">
        <v>29</v>
      </c>
      <c r="E6" s="11" t="s">
        <v>30</v>
      </c>
      <c r="F6" s="16" t="s">
        <v>25</v>
      </c>
      <c r="G6" s="8" t="s">
        <v>20</v>
      </c>
      <c r="H6" s="9" t="s">
        <v>31</v>
      </c>
      <c r="I6" s="16" t="s">
        <v>32</v>
      </c>
      <c r="J6" s="11" t="s">
        <v>33</v>
      </c>
      <c r="K6" s="11">
        <v>1000</v>
      </c>
      <c r="L6" s="11">
        <v>4</v>
      </c>
      <c r="M6" s="11">
        <f t="shared" si="0"/>
        <v>4000</v>
      </c>
      <c r="N6" s="11">
        <v>20</v>
      </c>
    </row>
    <row r="7" ht="20" customHeight="1" spans="1:14">
      <c r="A7" s="6">
        <v>4</v>
      </c>
      <c r="B7" s="7" t="s">
        <v>16</v>
      </c>
      <c r="C7" s="10" t="s">
        <v>34</v>
      </c>
      <c r="D7" s="9" t="s">
        <v>35</v>
      </c>
      <c r="E7" s="9" t="s">
        <v>36</v>
      </c>
      <c r="F7" s="16" t="s">
        <v>37</v>
      </c>
      <c r="G7" s="10" t="s">
        <v>20</v>
      </c>
      <c r="H7" s="9" t="s">
        <v>38</v>
      </c>
      <c r="I7" s="20" t="s">
        <v>39</v>
      </c>
      <c r="J7" s="9" t="s">
        <v>40</v>
      </c>
      <c r="K7" s="9" t="s">
        <v>41</v>
      </c>
      <c r="L7" s="9" t="s">
        <v>42</v>
      </c>
      <c r="M7" s="11">
        <f t="shared" si="0"/>
        <v>3000</v>
      </c>
      <c r="N7" s="11">
        <v>21</v>
      </c>
    </row>
    <row r="8" ht="20" customHeight="1" spans="1:14">
      <c r="A8" s="6">
        <v>5</v>
      </c>
      <c r="B8" s="7" t="s">
        <v>16</v>
      </c>
      <c r="C8" s="8" t="s">
        <v>43</v>
      </c>
      <c r="D8" s="9" t="s">
        <v>44</v>
      </c>
      <c r="E8" s="11" t="s">
        <v>45</v>
      </c>
      <c r="F8" s="17">
        <v>2017.07</v>
      </c>
      <c r="G8" s="11" t="s">
        <v>20</v>
      </c>
      <c r="H8" s="11" t="s">
        <v>46</v>
      </c>
      <c r="I8" s="17">
        <v>2021.11</v>
      </c>
      <c r="J8" s="11" t="s">
        <v>47</v>
      </c>
      <c r="K8" s="11">
        <v>1000</v>
      </c>
      <c r="L8" s="11">
        <v>10</v>
      </c>
      <c r="M8" s="11">
        <f t="shared" si="0"/>
        <v>10000</v>
      </c>
      <c r="N8" s="11">
        <v>14</v>
      </c>
    </row>
    <row r="9" ht="20" customHeight="1" spans="1:14">
      <c r="A9" s="6">
        <v>6</v>
      </c>
      <c r="B9" s="7" t="s">
        <v>16</v>
      </c>
      <c r="C9" s="8" t="s">
        <v>48</v>
      </c>
      <c r="D9" s="9" t="s">
        <v>49</v>
      </c>
      <c r="E9" s="11" t="s">
        <v>50</v>
      </c>
      <c r="F9" s="15">
        <v>44378</v>
      </c>
      <c r="G9" s="8" t="s">
        <v>51</v>
      </c>
      <c r="H9" s="11" t="s">
        <v>52</v>
      </c>
      <c r="I9" s="17">
        <v>2021.06</v>
      </c>
      <c r="J9" s="11" t="s">
        <v>33</v>
      </c>
      <c r="K9" s="11">
        <v>600</v>
      </c>
      <c r="L9" s="11">
        <v>4</v>
      </c>
      <c r="M9" s="11">
        <f t="shared" si="0"/>
        <v>2400</v>
      </c>
      <c r="N9" s="11">
        <v>20</v>
      </c>
    </row>
    <row r="10" ht="20" customHeight="1" spans="1:14">
      <c r="A10" s="6">
        <v>7</v>
      </c>
      <c r="B10" s="7" t="s">
        <v>16</v>
      </c>
      <c r="C10" s="11" t="s">
        <v>53</v>
      </c>
      <c r="D10" s="9" t="s">
        <v>54</v>
      </c>
      <c r="E10" s="11" t="s">
        <v>30</v>
      </c>
      <c r="F10" s="15">
        <v>44378</v>
      </c>
      <c r="G10" s="11" t="s">
        <v>20</v>
      </c>
      <c r="H10" s="11" t="s">
        <v>55</v>
      </c>
      <c r="I10" s="17">
        <v>2021.06</v>
      </c>
      <c r="J10" s="11" t="s">
        <v>33</v>
      </c>
      <c r="K10" s="11">
        <v>1000</v>
      </c>
      <c r="L10" s="11">
        <v>4</v>
      </c>
      <c r="M10" s="11">
        <f t="shared" si="0"/>
        <v>4000</v>
      </c>
      <c r="N10" s="11">
        <v>20</v>
      </c>
    </row>
    <row r="11" ht="20" customHeight="1" spans="1:14">
      <c r="A11" s="6">
        <v>8</v>
      </c>
      <c r="B11" s="7" t="s">
        <v>16</v>
      </c>
      <c r="C11" s="11" t="s">
        <v>56</v>
      </c>
      <c r="D11" s="9" t="s">
        <v>57</v>
      </c>
      <c r="E11" s="11" t="s">
        <v>58</v>
      </c>
      <c r="F11" s="15">
        <v>44377</v>
      </c>
      <c r="G11" s="8" t="s">
        <v>20</v>
      </c>
      <c r="H11" s="11" t="s">
        <v>59</v>
      </c>
      <c r="I11" s="17">
        <v>2021.07</v>
      </c>
      <c r="J11" s="11" t="s">
        <v>33</v>
      </c>
      <c r="K11" s="11">
        <v>1000</v>
      </c>
      <c r="L11" s="11">
        <v>4</v>
      </c>
      <c r="M11" s="11">
        <f t="shared" si="0"/>
        <v>4000</v>
      </c>
      <c r="N11" s="11">
        <v>20</v>
      </c>
    </row>
    <row r="12" ht="20" customHeight="1" spans="1:14">
      <c r="A12" s="6">
        <v>9</v>
      </c>
      <c r="B12" s="7" t="s">
        <v>16</v>
      </c>
      <c r="C12" s="8" t="s">
        <v>60</v>
      </c>
      <c r="D12" s="9" t="s">
        <v>61</v>
      </c>
      <c r="E12" s="11" t="s">
        <v>24</v>
      </c>
      <c r="F12" s="15">
        <v>44377</v>
      </c>
      <c r="G12" s="11" t="s">
        <v>62</v>
      </c>
      <c r="H12" s="11" t="s">
        <v>63</v>
      </c>
      <c r="I12" s="17">
        <v>2021.07</v>
      </c>
      <c r="J12" s="11" t="s">
        <v>33</v>
      </c>
      <c r="K12" s="11">
        <v>1500</v>
      </c>
      <c r="L12" s="11">
        <v>4</v>
      </c>
      <c r="M12" s="11">
        <f t="shared" si="0"/>
        <v>6000</v>
      </c>
      <c r="N12" s="11">
        <v>20</v>
      </c>
    </row>
    <row r="13" ht="20" customHeight="1" spans="1:14">
      <c r="A13" s="6">
        <v>10</v>
      </c>
      <c r="B13" s="7" t="s">
        <v>16</v>
      </c>
      <c r="C13" s="11" t="s">
        <v>64</v>
      </c>
      <c r="D13" s="9" t="s">
        <v>65</v>
      </c>
      <c r="E13" s="11" t="s">
        <v>66</v>
      </c>
      <c r="F13" s="15">
        <v>44377</v>
      </c>
      <c r="G13" s="8" t="s">
        <v>20</v>
      </c>
      <c r="H13" s="11" t="s">
        <v>67</v>
      </c>
      <c r="I13" s="17">
        <v>2021.07</v>
      </c>
      <c r="J13" s="11" t="s">
        <v>27</v>
      </c>
      <c r="K13" s="11">
        <v>1000</v>
      </c>
      <c r="L13" s="11">
        <v>5</v>
      </c>
      <c r="M13" s="11">
        <f t="shared" si="0"/>
        <v>5000</v>
      </c>
      <c r="N13" s="11">
        <v>19</v>
      </c>
    </row>
    <row r="14" ht="20" customHeight="1" spans="1:14">
      <c r="A14" s="6">
        <v>11</v>
      </c>
      <c r="B14" s="7" t="s">
        <v>16</v>
      </c>
      <c r="C14" s="11" t="s">
        <v>68</v>
      </c>
      <c r="D14" s="9" t="s">
        <v>69</v>
      </c>
      <c r="E14" s="11" t="s">
        <v>70</v>
      </c>
      <c r="F14" s="15">
        <v>44734</v>
      </c>
      <c r="G14" s="8" t="s">
        <v>20</v>
      </c>
      <c r="H14" s="11" t="s">
        <v>71</v>
      </c>
      <c r="I14" s="17">
        <v>2022.07</v>
      </c>
      <c r="J14" s="11" t="s">
        <v>72</v>
      </c>
      <c r="K14" s="11">
        <v>1000</v>
      </c>
      <c r="L14" s="11">
        <v>14</v>
      </c>
      <c r="M14" s="11">
        <f t="shared" si="0"/>
        <v>14000</v>
      </c>
      <c r="N14" s="11">
        <v>8</v>
      </c>
    </row>
    <row r="15" ht="20" customHeight="1" spans="1:14">
      <c r="A15" s="6">
        <v>12</v>
      </c>
      <c r="B15" s="7" t="s">
        <v>16</v>
      </c>
      <c r="C15" s="11" t="s">
        <v>73</v>
      </c>
      <c r="D15" s="9" t="s">
        <v>74</v>
      </c>
      <c r="E15" s="11" t="s">
        <v>75</v>
      </c>
      <c r="F15" s="15">
        <v>44730</v>
      </c>
      <c r="G15" s="8" t="s">
        <v>62</v>
      </c>
      <c r="H15" s="11" t="s">
        <v>76</v>
      </c>
      <c r="I15" s="15">
        <v>44743</v>
      </c>
      <c r="J15" s="11" t="s">
        <v>72</v>
      </c>
      <c r="K15" s="11">
        <v>1500</v>
      </c>
      <c r="L15" s="11">
        <v>14</v>
      </c>
      <c r="M15" s="11">
        <f t="shared" si="0"/>
        <v>21000</v>
      </c>
      <c r="N15" s="11">
        <v>7</v>
      </c>
    </row>
    <row r="16" ht="20" customHeight="1" spans="1:14">
      <c r="A16" s="6">
        <v>13</v>
      </c>
      <c r="B16" s="7" t="s">
        <v>16</v>
      </c>
      <c r="C16" s="11" t="s">
        <v>77</v>
      </c>
      <c r="D16" s="9" t="s">
        <v>78</v>
      </c>
      <c r="E16" s="11" t="s">
        <v>24</v>
      </c>
      <c r="F16" s="15">
        <v>44727</v>
      </c>
      <c r="G16" s="8" t="s">
        <v>62</v>
      </c>
      <c r="H16" s="11" t="s">
        <v>79</v>
      </c>
      <c r="I16" s="15">
        <v>44743</v>
      </c>
      <c r="J16" s="11" t="s">
        <v>72</v>
      </c>
      <c r="K16" s="11">
        <v>1500</v>
      </c>
      <c r="L16" s="11">
        <v>14</v>
      </c>
      <c r="M16" s="11">
        <f t="shared" si="0"/>
        <v>21000</v>
      </c>
      <c r="N16" s="11">
        <v>7</v>
      </c>
    </row>
    <row r="17" ht="20" customHeight="1" spans="1:14">
      <c r="A17" s="6">
        <v>14</v>
      </c>
      <c r="B17" s="7" t="s">
        <v>16</v>
      </c>
      <c r="C17" s="11" t="s">
        <v>80</v>
      </c>
      <c r="D17" s="9" t="s">
        <v>81</v>
      </c>
      <c r="E17" s="11" t="s">
        <v>82</v>
      </c>
      <c r="F17" s="15">
        <v>44735</v>
      </c>
      <c r="G17" s="11" t="s">
        <v>20</v>
      </c>
      <c r="H17" s="11" t="s">
        <v>83</v>
      </c>
      <c r="I17" s="15">
        <v>44790</v>
      </c>
      <c r="J17" s="11" t="s">
        <v>84</v>
      </c>
      <c r="K17" s="11">
        <v>1000</v>
      </c>
      <c r="L17" s="11">
        <v>13</v>
      </c>
      <c r="M17" s="11">
        <f t="shared" si="0"/>
        <v>13000</v>
      </c>
      <c r="N17" s="11">
        <v>6</v>
      </c>
    </row>
    <row r="18" ht="20" customHeight="1" spans="1:14">
      <c r="A18" s="6">
        <v>15</v>
      </c>
      <c r="B18" s="7" t="s">
        <v>16</v>
      </c>
      <c r="C18" s="8" t="s">
        <v>85</v>
      </c>
      <c r="D18" s="9" t="s">
        <v>86</v>
      </c>
      <c r="E18" s="11" t="s">
        <v>82</v>
      </c>
      <c r="F18" s="16" t="s">
        <v>87</v>
      </c>
      <c r="G18" s="8" t="s">
        <v>20</v>
      </c>
      <c r="H18" s="11" t="s">
        <v>88</v>
      </c>
      <c r="I18" s="20" t="s">
        <v>89</v>
      </c>
      <c r="J18" s="9" t="s">
        <v>72</v>
      </c>
      <c r="K18" s="9" t="s">
        <v>41</v>
      </c>
      <c r="L18" s="9" t="s">
        <v>90</v>
      </c>
      <c r="M18" s="11">
        <f t="shared" si="0"/>
        <v>14000</v>
      </c>
      <c r="N18" s="11">
        <v>7</v>
      </c>
    </row>
    <row r="19" ht="20" customHeight="1" spans="1:14">
      <c r="A19" s="6">
        <v>16</v>
      </c>
      <c r="B19" s="7" t="s">
        <v>16</v>
      </c>
      <c r="C19" s="8" t="s">
        <v>91</v>
      </c>
      <c r="D19" s="9" t="s">
        <v>92</v>
      </c>
      <c r="E19" s="11" t="s">
        <v>82</v>
      </c>
      <c r="F19" s="16" t="s">
        <v>87</v>
      </c>
      <c r="G19" s="11" t="s">
        <v>20</v>
      </c>
      <c r="H19" s="11" t="s">
        <v>93</v>
      </c>
      <c r="I19" s="17">
        <v>2022.07</v>
      </c>
      <c r="J19" s="9" t="s">
        <v>94</v>
      </c>
      <c r="K19" s="9" t="s">
        <v>41</v>
      </c>
      <c r="L19" s="9" t="s">
        <v>95</v>
      </c>
      <c r="M19" s="11">
        <f t="shared" si="0"/>
        <v>11000</v>
      </c>
      <c r="N19" s="11">
        <v>7</v>
      </c>
    </row>
    <row r="20" ht="20" customHeight="1" spans="1:14">
      <c r="A20" s="6">
        <v>17</v>
      </c>
      <c r="B20" s="7" t="s">
        <v>16</v>
      </c>
      <c r="C20" s="8" t="s">
        <v>96</v>
      </c>
      <c r="D20" s="9" t="s">
        <v>97</v>
      </c>
      <c r="E20" s="11" t="s">
        <v>98</v>
      </c>
      <c r="F20" s="16" t="s">
        <v>89</v>
      </c>
      <c r="G20" s="11" t="s">
        <v>51</v>
      </c>
      <c r="H20" s="11" t="s">
        <v>99</v>
      </c>
      <c r="I20" s="17">
        <v>2022.07</v>
      </c>
      <c r="J20" s="9" t="s">
        <v>72</v>
      </c>
      <c r="K20" s="9" t="s">
        <v>100</v>
      </c>
      <c r="L20" s="9" t="s">
        <v>90</v>
      </c>
      <c r="M20" s="11">
        <f t="shared" si="0"/>
        <v>8400</v>
      </c>
      <c r="N20" s="11">
        <v>7</v>
      </c>
    </row>
    <row r="21" ht="20" customHeight="1" spans="1:14">
      <c r="A21" s="6">
        <v>18</v>
      </c>
      <c r="B21" s="7" t="s">
        <v>16</v>
      </c>
      <c r="C21" s="8" t="s">
        <v>101</v>
      </c>
      <c r="D21" s="9" t="s">
        <v>102</v>
      </c>
      <c r="E21" s="11" t="s">
        <v>103</v>
      </c>
      <c r="F21" s="17">
        <v>2020.07</v>
      </c>
      <c r="G21" s="11" t="s">
        <v>20</v>
      </c>
      <c r="H21" s="11" t="s">
        <v>104</v>
      </c>
      <c r="I21" s="17">
        <v>2022.09</v>
      </c>
      <c r="J21" s="11" t="s">
        <v>105</v>
      </c>
      <c r="K21" s="11">
        <v>1000</v>
      </c>
      <c r="L21" s="11">
        <v>15</v>
      </c>
      <c r="M21" s="11">
        <f t="shared" si="0"/>
        <v>15000</v>
      </c>
      <c r="N21" s="11" t="s">
        <v>106</v>
      </c>
    </row>
    <row r="22" ht="20" customHeight="1" spans="1:14">
      <c r="A22" s="6">
        <v>19</v>
      </c>
      <c r="B22" s="7" t="s">
        <v>16</v>
      </c>
      <c r="C22" s="8" t="s">
        <v>107</v>
      </c>
      <c r="D22" s="9" t="s">
        <v>108</v>
      </c>
      <c r="E22" s="11" t="s">
        <v>109</v>
      </c>
      <c r="F22" s="18">
        <v>2020.06</v>
      </c>
      <c r="G22" s="11" t="s">
        <v>51</v>
      </c>
      <c r="H22" s="11" t="s">
        <v>110</v>
      </c>
      <c r="I22" s="18">
        <v>2023.04</v>
      </c>
      <c r="J22" s="18" t="s">
        <v>111</v>
      </c>
      <c r="K22" s="11">
        <v>600</v>
      </c>
      <c r="L22" s="11">
        <v>11</v>
      </c>
      <c r="M22" s="11">
        <f t="shared" si="0"/>
        <v>6600</v>
      </c>
      <c r="N22" s="11" t="s">
        <v>106</v>
      </c>
    </row>
    <row r="23" ht="20" customHeight="1" spans="1:14">
      <c r="A23" s="6">
        <v>20</v>
      </c>
      <c r="B23" s="7" t="s">
        <v>16</v>
      </c>
      <c r="C23" s="11" t="s">
        <v>112</v>
      </c>
      <c r="D23" s="9" t="s">
        <v>113</v>
      </c>
      <c r="E23" s="11" t="s">
        <v>114</v>
      </c>
      <c r="F23" s="11">
        <v>2022.06</v>
      </c>
      <c r="G23" s="11" t="s">
        <v>62</v>
      </c>
      <c r="H23" s="11" t="s">
        <v>115</v>
      </c>
      <c r="I23" s="11">
        <v>2023.02</v>
      </c>
      <c r="J23" s="11" t="s">
        <v>84</v>
      </c>
      <c r="K23" s="11">
        <v>1500</v>
      </c>
      <c r="L23" s="11">
        <v>13</v>
      </c>
      <c r="M23" s="11">
        <f t="shared" si="0"/>
        <v>19500</v>
      </c>
      <c r="N23" s="11" t="s">
        <v>106</v>
      </c>
    </row>
    <row r="24" ht="20" customHeight="1" spans="1:14">
      <c r="A24" s="6">
        <v>21</v>
      </c>
      <c r="B24" s="7" t="s">
        <v>16</v>
      </c>
      <c r="C24" s="8" t="s">
        <v>116</v>
      </c>
      <c r="D24" s="9" t="s">
        <v>117</v>
      </c>
      <c r="E24" s="11" t="s">
        <v>30</v>
      </c>
      <c r="F24" s="11">
        <v>2019.07</v>
      </c>
      <c r="G24" s="8" t="s">
        <v>20</v>
      </c>
      <c r="H24" s="9" t="s">
        <v>118</v>
      </c>
      <c r="I24" s="16" t="s">
        <v>119</v>
      </c>
      <c r="J24" s="11" t="s">
        <v>120</v>
      </c>
      <c r="K24" s="21" t="s">
        <v>121</v>
      </c>
      <c r="L24" s="11" t="s">
        <v>122</v>
      </c>
      <c r="M24" s="11">
        <f t="shared" si="0"/>
        <v>12000</v>
      </c>
      <c r="N24" s="11" t="s">
        <v>106</v>
      </c>
    </row>
    <row r="25" ht="20" customHeight="1" spans="1:14">
      <c r="A25" s="6">
        <v>22</v>
      </c>
      <c r="B25" s="7" t="s">
        <v>16</v>
      </c>
      <c r="C25" s="8" t="s">
        <v>123</v>
      </c>
      <c r="D25" s="9" t="s">
        <v>124</v>
      </c>
      <c r="E25" s="11" t="s">
        <v>125</v>
      </c>
      <c r="F25" s="16" t="s">
        <v>126</v>
      </c>
      <c r="G25" s="8" t="s">
        <v>62</v>
      </c>
      <c r="H25" s="9" t="s">
        <v>127</v>
      </c>
      <c r="I25" s="16">
        <v>2023.07</v>
      </c>
      <c r="J25" s="11" t="s">
        <v>128</v>
      </c>
      <c r="K25" s="21">
        <v>1500</v>
      </c>
      <c r="L25" s="11">
        <v>6</v>
      </c>
      <c r="M25" s="11">
        <f t="shared" si="0"/>
        <v>9000</v>
      </c>
      <c r="N25" s="11" t="s">
        <v>106</v>
      </c>
    </row>
    <row r="26" ht="20" customHeight="1" spans="1:14">
      <c r="A26" s="6">
        <v>23</v>
      </c>
      <c r="B26" s="7" t="s">
        <v>16</v>
      </c>
      <c r="C26" s="11" t="s">
        <v>129</v>
      </c>
      <c r="D26" s="9" t="s">
        <v>130</v>
      </c>
      <c r="E26" s="11" t="s">
        <v>82</v>
      </c>
      <c r="F26" s="11">
        <v>2022.06</v>
      </c>
      <c r="G26" s="8" t="s">
        <v>62</v>
      </c>
      <c r="H26" s="11" t="s">
        <v>131</v>
      </c>
      <c r="I26" s="11">
        <v>2023.08</v>
      </c>
      <c r="J26" s="11" t="s">
        <v>132</v>
      </c>
      <c r="K26" s="11">
        <v>1500</v>
      </c>
      <c r="L26" s="11">
        <v>8</v>
      </c>
      <c r="M26" s="11">
        <f t="shared" si="0"/>
        <v>12000</v>
      </c>
      <c r="N26" s="11" t="s">
        <v>106</v>
      </c>
    </row>
    <row r="27" ht="20" customHeight="1" spans="1:14">
      <c r="A27" s="6">
        <v>24</v>
      </c>
      <c r="B27" s="7" t="s">
        <v>16</v>
      </c>
      <c r="C27" s="11" t="s">
        <v>133</v>
      </c>
      <c r="D27" s="9" t="s">
        <v>134</v>
      </c>
      <c r="E27" s="11" t="s">
        <v>135</v>
      </c>
      <c r="F27" s="11">
        <v>2023.06</v>
      </c>
      <c r="G27" s="8" t="s">
        <v>62</v>
      </c>
      <c r="H27" s="11" t="s">
        <v>136</v>
      </c>
      <c r="I27" s="11">
        <v>2023.06</v>
      </c>
      <c r="J27" s="11" t="s">
        <v>137</v>
      </c>
      <c r="K27" s="11">
        <v>1500</v>
      </c>
      <c r="L27" s="11">
        <v>9</v>
      </c>
      <c r="M27" s="11">
        <f t="shared" si="0"/>
        <v>13500</v>
      </c>
      <c r="N27" s="11" t="s">
        <v>106</v>
      </c>
    </row>
    <row r="28" ht="20" customHeight="1" spans="1:14">
      <c r="A28" s="6">
        <v>25</v>
      </c>
      <c r="B28" s="7" t="s">
        <v>16</v>
      </c>
      <c r="C28" s="11" t="s">
        <v>138</v>
      </c>
      <c r="D28" s="9" t="s">
        <v>139</v>
      </c>
      <c r="E28" s="11" t="s">
        <v>140</v>
      </c>
      <c r="F28" s="11">
        <v>2023.07</v>
      </c>
      <c r="G28" s="8" t="s">
        <v>20</v>
      </c>
      <c r="H28" s="11" t="s">
        <v>141</v>
      </c>
      <c r="I28" s="22">
        <v>2023.1</v>
      </c>
      <c r="J28" s="11" t="s">
        <v>142</v>
      </c>
      <c r="K28" s="11">
        <v>1000</v>
      </c>
      <c r="L28" s="11">
        <v>6</v>
      </c>
      <c r="M28" s="11">
        <f t="shared" si="0"/>
        <v>6000</v>
      </c>
      <c r="N28" s="11" t="s">
        <v>106</v>
      </c>
    </row>
    <row r="29" ht="20" customHeight="1" spans="1:14">
      <c r="A29" s="6">
        <v>26</v>
      </c>
      <c r="B29" s="7" t="s">
        <v>16</v>
      </c>
      <c r="C29" s="11" t="s">
        <v>143</v>
      </c>
      <c r="D29" s="9" t="s">
        <v>144</v>
      </c>
      <c r="E29" s="11" t="s">
        <v>145</v>
      </c>
      <c r="F29" s="11">
        <v>2023.06</v>
      </c>
      <c r="G29" s="8" t="s">
        <v>20</v>
      </c>
      <c r="H29" s="11" t="s">
        <v>146</v>
      </c>
      <c r="I29" s="22">
        <v>2023.1</v>
      </c>
      <c r="J29" s="11" t="s">
        <v>142</v>
      </c>
      <c r="K29" s="11">
        <v>1000</v>
      </c>
      <c r="L29" s="11">
        <v>6</v>
      </c>
      <c r="M29" s="11">
        <f t="shared" si="0"/>
        <v>6000</v>
      </c>
      <c r="N29" s="11" t="s">
        <v>106</v>
      </c>
    </row>
    <row r="30" ht="20" customHeight="1" spans="1:14">
      <c r="A30" s="12" t="s">
        <v>147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23"/>
      <c r="M30" s="24">
        <f>SUM(M4:M29)</f>
        <v>246400</v>
      </c>
      <c r="N30" s="6"/>
    </row>
    <row r="31" ht="20" customHeight="1" spans="1:14">
      <c r="A31" s="7">
        <v>1</v>
      </c>
      <c r="B31" s="11" t="s">
        <v>148</v>
      </c>
      <c r="C31" s="46" t="s">
        <v>149</v>
      </c>
      <c r="D31" s="11" t="s">
        <v>150</v>
      </c>
      <c r="E31" s="11" t="s">
        <v>151</v>
      </c>
      <c r="F31" s="8">
        <v>2020.06</v>
      </c>
      <c r="G31" s="11" t="s">
        <v>20</v>
      </c>
      <c r="H31" s="11" t="s">
        <v>152</v>
      </c>
      <c r="I31" s="11">
        <v>2022.02</v>
      </c>
      <c r="J31" s="11" t="s">
        <v>153</v>
      </c>
      <c r="K31" s="11">
        <v>1000</v>
      </c>
      <c r="L31" s="11" t="s">
        <v>154</v>
      </c>
      <c r="M31" s="11">
        <f t="shared" ref="M31:M35" si="1">L31*K31</f>
        <v>9000</v>
      </c>
      <c r="N31" s="7" t="s">
        <v>155</v>
      </c>
    </row>
    <row r="32" ht="20" customHeight="1" spans="1:14">
      <c r="A32" s="7">
        <v>2</v>
      </c>
      <c r="B32" s="11" t="s">
        <v>148</v>
      </c>
      <c r="C32" s="9" t="s">
        <v>156</v>
      </c>
      <c r="D32" s="11" t="s">
        <v>157</v>
      </c>
      <c r="E32" s="11" t="s">
        <v>158</v>
      </c>
      <c r="F32" s="8">
        <v>2022.06</v>
      </c>
      <c r="G32" s="11" t="s">
        <v>51</v>
      </c>
      <c r="H32" s="11" t="s">
        <v>159</v>
      </c>
      <c r="I32" s="11">
        <v>2022.07</v>
      </c>
      <c r="J32" s="11" t="s">
        <v>160</v>
      </c>
      <c r="K32" s="11">
        <v>600</v>
      </c>
      <c r="L32" s="11" t="s">
        <v>95</v>
      </c>
      <c r="M32" s="11">
        <f t="shared" si="1"/>
        <v>6600</v>
      </c>
      <c r="N32" s="7" t="s">
        <v>161</v>
      </c>
    </row>
    <row r="33" ht="20" customHeight="1" spans="1:14">
      <c r="A33" s="7">
        <v>3</v>
      </c>
      <c r="B33" s="11" t="s">
        <v>148</v>
      </c>
      <c r="C33" s="9" t="s">
        <v>162</v>
      </c>
      <c r="D33" s="11" t="s">
        <v>163</v>
      </c>
      <c r="E33" s="11" t="s">
        <v>164</v>
      </c>
      <c r="F33" s="8">
        <v>2019.06</v>
      </c>
      <c r="G33" s="11" t="s">
        <v>51</v>
      </c>
      <c r="H33" s="9" t="s">
        <v>165</v>
      </c>
      <c r="I33" s="11">
        <v>2022.06</v>
      </c>
      <c r="J33" s="11" t="s">
        <v>160</v>
      </c>
      <c r="K33" s="11">
        <v>600</v>
      </c>
      <c r="L33" s="11" t="s">
        <v>95</v>
      </c>
      <c r="M33" s="11">
        <f t="shared" si="1"/>
        <v>6600</v>
      </c>
      <c r="N33" s="7" t="s">
        <v>166</v>
      </c>
    </row>
    <row r="34" ht="20" customHeight="1" spans="1:14">
      <c r="A34" s="7">
        <v>4</v>
      </c>
      <c r="B34" s="11" t="s">
        <v>148</v>
      </c>
      <c r="C34" s="9" t="s">
        <v>167</v>
      </c>
      <c r="D34" s="11" t="s">
        <v>168</v>
      </c>
      <c r="E34" s="11" t="s">
        <v>169</v>
      </c>
      <c r="F34" s="8">
        <v>2022.06</v>
      </c>
      <c r="G34" s="11" t="s">
        <v>20</v>
      </c>
      <c r="H34" s="9" t="s">
        <v>170</v>
      </c>
      <c r="I34" s="11">
        <v>2022.06</v>
      </c>
      <c r="J34" s="11" t="s">
        <v>160</v>
      </c>
      <c r="K34" s="11">
        <v>1000</v>
      </c>
      <c r="L34" s="11" t="s">
        <v>95</v>
      </c>
      <c r="M34" s="11">
        <f t="shared" si="1"/>
        <v>11000</v>
      </c>
      <c r="N34" s="7" t="s">
        <v>166</v>
      </c>
    </row>
    <row r="35" ht="20" customHeight="1" spans="1:14">
      <c r="A35" s="7">
        <v>5</v>
      </c>
      <c r="B35" s="11" t="s">
        <v>148</v>
      </c>
      <c r="C35" s="46" t="s">
        <v>171</v>
      </c>
      <c r="D35" s="11" t="s">
        <v>172</v>
      </c>
      <c r="E35" s="11" t="s">
        <v>19</v>
      </c>
      <c r="F35" s="8">
        <v>2019.06</v>
      </c>
      <c r="G35" s="11" t="s">
        <v>20</v>
      </c>
      <c r="H35" s="11" t="s">
        <v>173</v>
      </c>
      <c r="I35" s="22">
        <v>2023.1</v>
      </c>
      <c r="J35" s="11" t="s">
        <v>142</v>
      </c>
      <c r="K35" s="11">
        <v>1000</v>
      </c>
      <c r="L35" s="11" t="s">
        <v>174</v>
      </c>
      <c r="M35" s="11">
        <f t="shared" si="1"/>
        <v>6000</v>
      </c>
      <c r="N35" s="7" t="s">
        <v>106</v>
      </c>
    </row>
    <row r="36" ht="20" customHeight="1" spans="1:14">
      <c r="A36" s="12" t="s">
        <v>147</v>
      </c>
      <c r="B36" s="13"/>
      <c r="C36" s="13"/>
      <c r="D36" s="13"/>
      <c r="E36" s="13"/>
      <c r="F36" s="13"/>
      <c r="G36" s="13"/>
      <c r="H36" s="13"/>
      <c r="I36" s="13"/>
      <c r="J36" s="13"/>
      <c r="K36" s="13"/>
      <c r="L36" s="23"/>
      <c r="M36" s="24">
        <f>SUM(M31:M35)</f>
        <v>39200</v>
      </c>
      <c r="N36" s="25"/>
    </row>
    <row r="37" ht="20" customHeight="1" spans="1:14">
      <c r="A37" s="11">
        <v>1</v>
      </c>
      <c r="B37" s="9" t="s">
        <v>175</v>
      </c>
      <c r="C37" s="11" t="s">
        <v>176</v>
      </c>
      <c r="D37" s="11" t="s">
        <v>177</v>
      </c>
      <c r="E37" s="8" t="s">
        <v>178</v>
      </c>
      <c r="F37" s="11">
        <v>2021.07</v>
      </c>
      <c r="G37" s="9" t="s">
        <v>51</v>
      </c>
      <c r="H37" s="11" t="s">
        <v>179</v>
      </c>
      <c r="I37" s="11">
        <v>2021.07</v>
      </c>
      <c r="J37" s="11" t="s">
        <v>180</v>
      </c>
      <c r="K37" s="11">
        <v>600</v>
      </c>
      <c r="L37" s="11" t="s">
        <v>181</v>
      </c>
      <c r="M37" s="7">
        <f t="shared" ref="M37:M54" si="2">L37*K37</f>
        <v>1200</v>
      </c>
      <c r="N37" s="11" t="s">
        <v>182</v>
      </c>
    </row>
    <row r="38" ht="20" customHeight="1" spans="1:14">
      <c r="A38" s="11">
        <v>2</v>
      </c>
      <c r="B38" s="9" t="s">
        <v>175</v>
      </c>
      <c r="C38" s="11" t="s">
        <v>183</v>
      </c>
      <c r="D38" s="11" t="s">
        <v>184</v>
      </c>
      <c r="E38" s="8" t="s">
        <v>185</v>
      </c>
      <c r="F38" s="11">
        <v>2019.06</v>
      </c>
      <c r="G38" s="46" t="s">
        <v>20</v>
      </c>
      <c r="H38" s="11" t="s">
        <v>186</v>
      </c>
      <c r="I38" s="11">
        <v>2021.08</v>
      </c>
      <c r="J38" s="11" t="s">
        <v>187</v>
      </c>
      <c r="K38" s="11">
        <v>1000</v>
      </c>
      <c r="L38" s="11" t="s">
        <v>42</v>
      </c>
      <c r="M38" s="7">
        <f t="shared" si="2"/>
        <v>3000</v>
      </c>
      <c r="N38" s="11" t="s">
        <v>188</v>
      </c>
    </row>
    <row r="39" ht="20" customHeight="1" spans="1:14">
      <c r="A39" s="11">
        <v>3</v>
      </c>
      <c r="B39" s="46" t="s">
        <v>175</v>
      </c>
      <c r="C39" s="11" t="s">
        <v>189</v>
      </c>
      <c r="D39" s="11" t="s">
        <v>190</v>
      </c>
      <c r="E39" s="8" t="s">
        <v>158</v>
      </c>
      <c r="F39" s="11">
        <v>2021.06</v>
      </c>
      <c r="G39" s="11" t="s">
        <v>51</v>
      </c>
      <c r="H39" s="11" t="s">
        <v>191</v>
      </c>
      <c r="I39" s="11">
        <v>2021.07</v>
      </c>
      <c r="J39" s="11" t="s">
        <v>180</v>
      </c>
      <c r="K39" s="11">
        <v>600</v>
      </c>
      <c r="L39" s="11" t="s">
        <v>181</v>
      </c>
      <c r="M39" s="7">
        <f t="shared" si="2"/>
        <v>1200</v>
      </c>
      <c r="N39" s="11" t="s">
        <v>182</v>
      </c>
    </row>
    <row r="40" ht="20" customHeight="1" spans="1:14">
      <c r="A40" s="11">
        <v>4</v>
      </c>
      <c r="B40" s="9" t="s">
        <v>175</v>
      </c>
      <c r="C40" s="11" t="s">
        <v>192</v>
      </c>
      <c r="D40" s="11" t="s">
        <v>193</v>
      </c>
      <c r="E40" s="8" t="s">
        <v>194</v>
      </c>
      <c r="F40" s="11">
        <v>2020.06</v>
      </c>
      <c r="G40" s="9" t="s">
        <v>20</v>
      </c>
      <c r="H40" s="11" t="s">
        <v>195</v>
      </c>
      <c r="I40" s="11">
        <v>2021.09</v>
      </c>
      <c r="J40" s="11" t="s">
        <v>196</v>
      </c>
      <c r="K40" s="11">
        <v>1000</v>
      </c>
      <c r="L40" s="11" t="s">
        <v>197</v>
      </c>
      <c r="M40" s="7">
        <f t="shared" si="2"/>
        <v>4000</v>
      </c>
      <c r="N40" s="11" t="s">
        <v>198</v>
      </c>
    </row>
    <row r="41" ht="20" customHeight="1" spans="1:14">
      <c r="A41" s="11">
        <v>5</v>
      </c>
      <c r="B41" s="9" t="s">
        <v>175</v>
      </c>
      <c r="C41" s="11" t="s">
        <v>199</v>
      </c>
      <c r="D41" s="11" t="s">
        <v>200</v>
      </c>
      <c r="E41" s="8" t="s">
        <v>201</v>
      </c>
      <c r="F41" s="11">
        <v>2019.06</v>
      </c>
      <c r="G41" s="46" t="s">
        <v>20</v>
      </c>
      <c r="H41" s="11" t="s">
        <v>202</v>
      </c>
      <c r="I41" s="11">
        <v>2022.05</v>
      </c>
      <c r="J41" s="11" t="s">
        <v>203</v>
      </c>
      <c r="K41" s="11">
        <v>1000</v>
      </c>
      <c r="L41" s="11" t="s">
        <v>166</v>
      </c>
      <c r="M41" s="7">
        <f t="shared" si="2"/>
        <v>12000</v>
      </c>
      <c r="N41" s="11" t="s">
        <v>166</v>
      </c>
    </row>
    <row r="42" ht="20" customHeight="1" spans="1:14">
      <c r="A42" s="11">
        <v>6</v>
      </c>
      <c r="B42" s="9" t="s">
        <v>175</v>
      </c>
      <c r="C42" s="11" t="s">
        <v>204</v>
      </c>
      <c r="D42" s="11" t="s">
        <v>205</v>
      </c>
      <c r="E42" s="8" t="s">
        <v>58</v>
      </c>
      <c r="F42" s="11">
        <v>2022.06</v>
      </c>
      <c r="G42" s="9" t="s">
        <v>20</v>
      </c>
      <c r="H42" s="11" t="s">
        <v>206</v>
      </c>
      <c r="I42" s="22">
        <v>2022.1</v>
      </c>
      <c r="J42" s="11" t="s">
        <v>160</v>
      </c>
      <c r="K42" s="11">
        <v>1000</v>
      </c>
      <c r="L42" s="11" t="s">
        <v>95</v>
      </c>
      <c r="M42" s="7">
        <f t="shared" si="2"/>
        <v>11000</v>
      </c>
      <c r="N42" s="11" t="s">
        <v>207</v>
      </c>
    </row>
    <row r="43" ht="20" customHeight="1" spans="1:14">
      <c r="A43" s="11">
        <v>7</v>
      </c>
      <c r="B43" s="9" t="s">
        <v>175</v>
      </c>
      <c r="C43" s="11" t="s">
        <v>208</v>
      </c>
      <c r="D43" s="11" t="s">
        <v>209</v>
      </c>
      <c r="E43" s="8" t="s">
        <v>210</v>
      </c>
      <c r="F43" s="11">
        <v>2022.06</v>
      </c>
      <c r="G43" s="46" t="s">
        <v>51</v>
      </c>
      <c r="H43" s="11" t="s">
        <v>211</v>
      </c>
      <c r="I43" s="11">
        <v>2022.07</v>
      </c>
      <c r="J43" s="11" t="s">
        <v>160</v>
      </c>
      <c r="K43" s="11">
        <v>600</v>
      </c>
      <c r="L43" s="11" t="s">
        <v>95</v>
      </c>
      <c r="M43" s="7">
        <f t="shared" si="2"/>
        <v>6600</v>
      </c>
      <c r="N43" s="11" t="s">
        <v>95</v>
      </c>
    </row>
    <row r="44" ht="20" customHeight="1" spans="1:14">
      <c r="A44" s="11">
        <v>8</v>
      </c>
      <c r="B44" s="46" t="s">
        <v>175</v>
      </c>
      <c r="C44" s="11" t="s">
        <v>212</v>
      </c>
      <c r="D44" s="11" t="s">
        <v>213</v>
      </c>
      <c r="E44" s="8" t="s">
        <v>30</v>
      </c>
      <c r="F44" s="11">
        <v>2020.07</v>
      </c>
      <c r="G44" s="11" t="s">
        <v>20</v>
      </c>
      <c r="H44" s="11" t="s">
        <v>214</v>
      </c>
      <c r="I44" s="11">
        <v>2022.08</v>
      </c>
      <c r="J44" s="11" t="s">
        <v>160</v>
      </c>
      <c r="K44" s="11">
        <v>1000</v>
      </c>
      <c r="L44" s="11" t="s">
        <v>95</v>
      </c>
      <c r="M44" s="7">
        <f t="shared" si="2"/>
        <v>11000</v>
      </c>
      <c r="N44" s="11" t="s">
        <v>161</v>
      </c>
    </row>
    <row r="45" ht="20" customHeight="1" spans="1:14">
      <c r="A45" s="11">
        <v>9</v>
      </c>
      <c r="B45" s="9" t="s">
        <v>175</v>
      </c>
      <c r="C45" s="11" t="s">
        <v>215</v>
      </c>
      <c r="D45" s="11" t="s">
        <v>216</v>
      </c>
      <c r="E45" s="8" t="s">
        <v>217</v>
      </c>
      <c r="F45" s="11">
        <v>2020.07</v>
      </c>
      <c r="G45" s="9" t="s">
        <v>20</v>
      </c>
      <c r="H45" s="11" t="s">
        <v>218</v>
      </c>
      <c r="I45" s="11">
        <v>2022.05</v>
      </c>
      <c r="J45" s="11" t="s">
        <v>160</v>
      </c>
      <c r="K45" s="11">
        <v>1000</v>
      </c>
      <c r="L45" s="11" t="s">
        <v>95</v>
      </c>
      <c r="M45" s="7">
        <f t="shared" si="2"/>
        <v>11000</v>
      </c>
      <c r="N45" s="11" t="s">
        <v>166</v>
      </c>
    </row>
    <row r="46" ht="20" customHeight="1" spans="1:14">
      <c r="A46" s="11">
        <v>10</v>
      </c>
      <c r="B46" s="9" t="s">
        <v>175</v>
      </c>
      <c r="C46" s="11" t="s">
        <v>219</v>
      </c>
      <c r="D46" s="11" t="s">
        <v>220</v>
      </c>
      <c r="E46" s="8" t="s">
        <v>151</v>
      </c>
      <c r="F46" s="11">
        <v>2022.06</v>
      </c>
      <c r="G46" s="46" t="s">
        <v>20</v>
      </c>
      <c r="H46" s="11" t="s">
        <v>221</v>
      </c>
      <c r="I46" s="11">
        <v>2022.07</v>
      </c>
      <c r="J46" s="11" t="s">
        <v>160</v>
      </c>
      <c r="K46" s="11">
        <v>1000</v>
      </c>
      <c r="L46" s="11" t="s">
        <v>95</v>
      </c>
      <c r="M46" s="7">
        <f t="shared" si="2"/>
        <v>11000</v>
      </c>
      <c r="N46" s="11" t="s">
        <v>95</v>
      </c>
    </row>
    <row r="47" ht="20" customHeight="1" spans="1:14">
      <c r="A47" s="11">
        <v>11</v>
      </c>
      <c r="B47" s="46" t="s">
        <v>175</v>
      </c>
      <c r="C47" s="11" t="s">
        <v>222</v>
      </c>
      <c r="D47" s="11" t="s">
        <v>223</v>
      </c>
      <c r="E47" s="8" t="s">
        <v>151</v>
      </c>
      <c r="F47" s="11">
        <v>2022.06</v>
      </c>
      <c r="G47" s="11" t="s">
        <v>20</v>
      </c>
      <c r="H47" s="11" t="s">
        <v>224</v>
      </c>
      <c r="I47" s="11">
        <v>2022.07</v>
      </c>
      <c r="J47" s="11" t="s">
        <v>160</v>
      </c>
      <c r="K47" s="11">
        <v>1000</v>
      </c>
      <c r="L47" s="11" t="s">
        <v>95</v>
      </c>
      <c r="M47" s="7">
        <f t="shared" si="2"/>
        <v>11000</v>
      </c>
      <c r="N47" s="11" t="s">
        <v>95</v>
      </c>
    </row>
    <row r="48" ht="20" customHeight="1" spans="1:14">
      <c r="A48" s="11">
        <v>12</v>
      </c>
      <c r="B48" s="9" t="s">
        <v>175</v>
      </c>
      <c r="C48" s="11" t="s">
        <v>225</v>
      </c>
      <c r="D48" s="11" t="s">
        <v>86</v>
      </c>
      <c r="E48" s="8" t="s">
        <v>164</v>
      </c>
      <c r="F48" s="11">
        <v>2021.06</v>
      </c>
      <c r="G48" s="9" t="s">
        <v>51</v>
      </c>
      <c r="H48" s="11" t="s">
        <v>226</v>
      </c>
      <c r="I48" s="11">
        <v>2022.02</v>
      </c>
      <c r="J48" s="11" t="s">
        <v>153</v>
      </c>
      <c r="K48" s="11">
        <v>600</v>
      </c>
      <c r="L48" s="11" t="s">
        <v>154</v>
      </c>
      <c r="M48" s="7">
        <f t="shared" si="2"/>
        <v>5400</v>
      </c>
      <c r="N48" s="11" t="s">
        <v>155</v>
      </c>
    </row>
    <row r="49" ht="20" customHeight="1" spans="1:14">
      <c r="A49" s="11">
        <v>13</v>
      </c>
      <c r="B49" s="9" t="s">
        <v>175</v>
      </c>
      <c r="C49" s="11" t="s">
        <v>227</v>
      </c>
      <c r="D49" s="11" t="s">
        <v>228</v>
      </c>
      <c r="E49" s="8" t="s">
        <v>229</v>
      </c>
      <c r="F49" s="11">
        <v>2023.06</v>
      </c>
      <c r="G49" s="46" t="s">
        <v>20</v>
      </c>
      <c r="H49" s="11" t="s">
        <v>230</v>
      </c>
      <c r="I49" s="11">
        <v>2023.08</v>
      </c>
      <c r="J49" s="11" t="s">
        <v>231</v>
      </c>
      <c r="K49" s="11">
        <v>1000</v>
      </c>
      <c r="L49" s="11" t="s">
        <v>154</v>
      </c>
      <c r="M49" s="7">
        <f t="shared" si="2"/>
        <v>9000</v>
      </c>
      <c r="N49" s="11" t="s">
        <v>106</v>
      </c>
    </row>
    <row r="50" ht="20" customHeight="1" spans="1:14">
      <c r="A50" s="11">
        <v>14</v>
      </c>
      <c r="B50" s="46" t="s">
        <v>175</v>
      </c>
      <c r="C50" s="11" t="s">
        <v>232</v>
      </c>
      <c r="D50" s="11" t="s">
        <v>233</v>
      </c>
      <c r="E50" s="8" t="s">
        <v>178</v>
      </c>
      <c r="F50" s="11">
        <v>2023.06</v>
      </c>
      <c r="G50" s="11" t="s">
        <v>51</v>
      </c>
      <c r="H50" s="11" t="s">
        <v>234</v>
      </c>
      <c r="I50" s="11">
        <v>2023.06</v>
      </c>
      <c r="J50" s="11" t="s">
        <v>235</v>
      </c>
      <c r="K50" s="11">
        <v>600</v>
      </c>
      <c r="L50" s="11" t="s">
        <v>161</v>
      </c>
      <c r="M50" s="7">
        <f t="shared" si="2"/>
        <v>6000</v>
      </c>
      <c r="N50" s="11" t="s">
        <v>106</v>
      </c>
    </row>
    <row r="51" ht="20" customHeight="1" spans="1:14">
      <c r="A51" s="11">
        <v>15</v>
      </c>
      <c r="B51" s="9" t="s">
        <v>175</v>
      </c>
      <c r="C51" s="11" t="s">
        <v>236</v>
      </c>
      <c r="D51" s="11" t="s">
        <v>237</v>
      </c>
      <c r="E51" s="8" t="s">
        <v>151</v>
      </c>
      <c r="F51" s="11">
        <v>2023.06</v>
      </c>
      <c r="G51" s="9" t="s">
        <v>20</v>
      </c>
      <c r="H51" s="11" t="s">
        <v>238</v>
      </c>
      <c r="I51" s="11">
        <v>2023.07</v>
      </c>
      <c r="J51" s="11" t="s">
        <v>231</v>
      </c>
      <c r="K51" s="11">
        <v>1000</v>
      </c>
      <c r="L51" s="11" t="s">
        <v>154</v>
      </c>
      <c r="M51" s="7">
        <f t="shared" si="2"/>
        <v>9000</v>
      </c>
      <c r="N51" s="11" t="s">
        <v>106</v>
      </c>
    </row>
    <row r="52" ht="20" customHeight="1" spans="1:14">
      <c r="A52" s="11">
        <v>16</v>
      </c>
      <c r="B52" s="9" t="s">
        <v>175</v>
      </c>
      <c r="C52" s="11" t="s">
        <v>239</v>
      </c>
      <c r="D52" s="11" t="s">
        <v>240</v>
      </c>
      <c r="E52" s="8" t="s">
        <v>164</v>
      </c>
      <c r="F52" s="11">
        <v>2023.06</v>
      </c>
      <c r="G52" s="46" t="s">
        <v>20</v>
      </c>
      <c r="H52" s="11" t="s">
        <v>241</v>
      </c>
      <c r="I52" s="11">
        <v>2023.07</v>
      </c>
      <c r="J52" s="11" t="s">
        <v>231</v>
      </c>
      <c r="K52" s="11">
        <v>1000</v>
      </c>
      <c r="L52" s="11" t="s">
        <v>154</v>
      </c>
      <c r="M52" s="7">
        <f t="shared" si="2"/>
        <v>9000</v>
      </c>
      <c r="N52" s="11" t="s">
        <v>106</v>
      </c>
    </row>
    <row r="53" ht="20" customHeight="1" spans="1:14">
      <c r="A53" s="11">
        <v>17</v>
      </c>
      <c r="B53" s="46" t="s">
        <v>175</v>
      </c>
      <c r="C53" s="11" t="s">
        <v>242</v>
      </c>
      <c r="D53" s="11" t="s">
        <v>243</v>
      </c>
      <c r="E53" s="8" t="s">
        <v>45</v>
      </c>
      <c r="F53" s="11">
        <v>2023.07</v>
      </c>
      <c r="G53" s="11" t="s">
        <v>20</v>
      </c>
      <c r="H53" s="11" t="s">
        <v>244</v>
      </c>
      <c r="I53" s="11">
        <v>2023.07</v>
      </c>
      <c r="J53" s="11" t="s">
        <v>231</v>
      </c>
      <c r="K53" s="11">
        <v>1000</v>
      </c>
      <c r="L53" s="11" t="s">
        <v>154</v>
      </c>
      <c r="M53" s="7">
        <f t="shared" si="2"/>
        <v>9000</v>
      </c>
      <c r="N53" s="11" t="s">
        <v>106</v>
      </c>
    </row>
    <row r="54" ht="20" customHeight="1" spans="1:14">
      <c r="A54" s="11">
        <v>18</v>
      </c>
      <c r="B54" s="9" t="s">
        <v>175</v>
      </c>
      <c r="C54" s="11" t="s">
        <v>245</v>
      </c>
      <c r="D54" s="11" t="s">
        <v>246</v>
      </c>
      <c r="E54" s="8" t="s">
        <v>247</v>
      </c>
      <c r="F54" s="11">
        <v>2023.07</v>
      </c>
      <c r="G54" s="9" t="s">
        <v>51</v>
      </c>
      <c r="H54" s="11" t="s">
        <v>248</v>
      </c>
      <c r="I54" s="11">
        <v>2023.06</v>
      </c>
      <c r="J54" s="11" t="s">
        <v>235</v>
      </c>
      <c r="K54" s="11">
        <v>600</v>
      </c>
      <c r="L54" s="11" t="s">
        <v>161</v>
      </c>
      <c r="M54" s="7">
        <f t="shared" si="2"/>
        <v>6000</v>
      </c>
      <c r="N54" s="11" t="s">
        <v>106</v>
      </c>
    </row>
    <row r="55" ht="20" customHeight="1" spans="1:14">
      <c r="A55" s="12" t="s">
        <v>147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23"/>
      <c r="M55" s="24">
        <f>SUM(M37:M54)</f>
        <v>136400</v>
      </c>
      <c r="N55" s="26"/>
    </row>
    <row r="56" ht="20" customHeight="1" spans="1:14">
      <c r="A56" s="9" t="s">
        <v>249</v>
      </c>
      <c r="B56" s="14" t="s">
        <v>250</v>
      </c>
      <c r="C56" s="11" t="s">
        <v>251</v>
      </c>
      <c r="D56" s="8" t="s">
        <v>252</v>
      </c>
      <c r="E56" s="11" t="s">
        <v>253</v>
      </c>
      <c r="F56" s="11">
        <v>2020.06</v>
      </c>
      <c r="G56" s="11" t="s">
        <v>51</v>
      </c>
      <c r="H56" s="9" t="s">
        <v>254</v>
      </c>
      <c r="I56" s="11">
        <v>2022.02</v>
      </c>
      <c r="J56" s="11" t="s">
        <v>255</v>
      </c>
      <c r="K56" s="8">
        <v>600</v>
      </c>
      <c r="L56" s="11">
        <v>12</v>
      </c>
      <c r="M56" s="11">
        <f t="shared" ref="M56:M62" si="3">K56*L56</f>
        <v>7200</v>
      </c>
      <c r="N56" s="11">
        <v>12</v>
      </c>
    </row>
    <row r="57" ht="20" customHeight="1" spans="1:14">
      <c r="A57" s="9" t="s">
        <v>181</v>
      </c>
      <c r="B57" s="14" t="s">
        <v>250</v>
      </c>
      <c r="C57" s="11" t="s">
        <v>256</v>
      </c>
      <c r="D57" s="8" t="s">
        <v>257</v>
      </c>
      <c r="E57" s="11" t="s">
        <v>201</v>
      </c>
      <c r="F57" s="9">
        <v>2022.06</v>
      </c>
      <c r="G57" s="11" t="s">
        <v>20</v>
      </c>
      <c r="H57" s="9" t="s">
        <v>258</v>
      </c>
      <c r="I57" s="11">
        <v>2023.02</v>
      </c>
      <c r="J57" s="11" t="s">
        <v>259</v>
      </c>
      <c r="K57" s="8">
        <v>1000</v>
      </c>
      <c r="L57" s="11">
        <v>16</v>
      </c>
      <c r="M57" s="9">
        <f t="shared" si="3"/>
        <v>16000</v>
      </c>
      <c r="N57" s="11" t="s">
        <v>106</v>
      </c>
    </row>
    <row r="58" ht="20" customHeight="1" spans="1:14">
      <c r="A58" s="9" t="s">
        <v>42</v>
      </c>
      <c r="B58" s="14" t="s">
        <v>250</v>
      </c>
      <c r="C58" s="11" t="s">
        <v>260</v>
      </c>
      <c r="D58" s="8" t="s">
        <v>261</v>
      </c>
      <c r="E58" s="11" t="s">
        <v>262</v>
      </c>
      <c r="F58" s="9">
        <v>2022.06</v>
      </c>
      <c r="G58" s="11" t="s">
        <v>20</v>
      </c>
      <c r="H58" s="9" t="s">
        <v>263</v>
      </c>
      <c r="I58" s="11">
        <v>2023.03</v>
      </c>
      <c r="J58" s="11" t="s">
        <v>264</v>
      </c>
      <c r="K58" s="8">
        <v>1000</v>
      </c>
      <c r="L58" s="11">
        <v>15</v>
      </c>
      <c r="M58" s="9">
        <f t="shared" si="3"/>
        <v>15000</v>
      </c>
      <c r="N58" s="11" t="s">
        <v>106</v>
      </c>
    </row>
    <row r="59" ht="20" customHeight="1" spans="1:14">
      <c r="A59" s="9" t="s">
        <v>197</v>
      </c>
      <c r="B59" s="14" t="s">
        <v>250</v>
      </c>
      <c r="C59" s="11" t="s">
        <v>265</v>
      </c>
      <c r="D59" s="8" t="s">
        <v>266</v>
      </c>
      <c r="E59" s="11" t="s">
        <v>267</v>
      </c>
      <c r="F59" s="11">
        <v>2022.06</v>
      </c>
      <c r="G59" s="11" t="s">
        <v>20</v>
      </c>
      <c r="H59" s="9" t="s">
        <v>268</v>
      </c>
      <c r="I59" s="11">
        <v>2023.06</v>
      </c>
      <c r="J59" s="11" t="s">
        <v>269</v>
      </c>
      <c r="K59" s="8">
        <v>1000</v>
      </c>
      <c r="L59" s="11">
        <v>12</v>
      </c>
      <c r="M59" s="11">
        <f t="shared" si="3"/>
        <v>12000</v>
      </c>
      <c r="N59" s="11" t="s">
        <v>106</v>
      </c>
    </row>
    <row r="60" ht="20" customHeight="1" spans="1:14">
      <c r="A60" s="9" t="s">
        <v>270</v>
      </c>
      <c r="B60" s="14" t="s">
        <v>250</v>
      </c>
      <c r="C60" s="11" t="s">
        <v>271</v>
      </c>
      <c r="D60" s="8" t="s">
        <v>272</v>
      </c>
      <c r="E60" s="11" t="s">
        <v>273</v>
      </c>
      <c r="F60" s="9">
        <v>2023.06</v>
      </c>
      <c r="G60" s="11" t="s">
        <v>20</v>
      </c>
      <c r="H60" s="9" t="s">
        <v>274</v>
      </c>
      <c r="I60" s="11">
        <v>2023.06</v>
      </c>
      <c r="J60" s="11" t="s">
        <v>275</v>
      </c>
      <c r="K60" s="8">
        <v>1000</v>
      </c>
      <c r="L60" s="11">
        <v>11</v>
      </c>
      <c r="M60" s="9">
        <f t="shared" si="3"/>
        <v>11000</v>
      </c>
      <c r="N60" s="11" t="s">
        <v>106</v>
      </c>
    </row>
    <row r="61" ht="20" customHeight="1" spans="1:14">
      <c r="A61" s="9" t="s">
        <v>174</v>
      </c>
      <c r="B61" s="14" t="s">
        <v>250</v>
      </c>
      <c r="C61" s="11" t="s">
        <v>276</v>
      </c>
      <c r="D61" s="8" t="s">
        <v>277</v>
      </c>
      <c r="E61" s="11" t="s">
        <v>278</v>
      </c>
      <c r="F61" s="11">
        <v>2023.05</v>
      </c>
      <c r="G61" s="11" t="s">
        <v>20</v>
      </c>
      <c r="H61" s="9" t="s">
        <v>279</v>
      </c>
      <c r="I61" s="11">
        <v>2023.07</v>
      </c>
      <c r="J61" s="11" t="s">
        <v>275</v>
      </c>
      <c r="K61" s="8">
        <v>1000</v>
      </c>
      <c r="L61" s="11">
        <v>11</v>
      </c>
      <c r="M61" s="11">
        <f t="shared" si="3"/>
        <v>11000</v>
      </c>
      <c r="N61" s="11" t="s">
        <v>106</v>
      </c>
    </row>
    <row r="62" ht="20" customHeight="1" spans="1:14">
      <c r="A62" s="9" t="s">
        <v>207</v>
      </c>
      <c r="B62" s="14" t="s">
        <v>250</v>
      </c>
      <c r="C62" s="11" t="s">
        <v>280</v>
      </c>
      <c r="D62" s="8" t="s">
        <v>281</v>
      </c>
      <c r="E62" s="11" t="s">
        <v>282</v>
      </c>
      <c r="F62" s="9">
        <v>2023.07</v>
      </c>
      <c r="G62" s="11" t="s">
        <v>20</v>
      </c>
      <c r="H62" s="9" t="s">
        <v>283</v>
      </c>
      <c r="I62" s="11">
        <v>2023.07</v>
      </c>
      <c r="J62" s="11" t="s">
        <v>275</v>
      </c>
      <c r="K62" s="8">
        <v>1000</v>
      </c>
      <c r="L62" s="11">
        <v>11</v>
      </c>
      <c r="M62" s="9">
        <f t="shared" si="3"/>
        <v>11000</v>
      </c>
      <c r="N62" s="11" t="s">
        <v>106</v>
      </c>
    </row>
    <row r="63" ht="20" customHeight="1" spans="1:14">
      <c r="A63" s="12" t="s">
        <v>147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23"/>
      <c r="M63" s="24">
        <f>SUM(M56:M62)</f>
        <v>83200</v>
      </c>
      <c r="N63" s="6"/>
    </row>
    <row r="64" ht="20" customHeight="1" spans="1:14">
      <c r="A64" s="8">
        <v>1</v>
      </c>
      <c r="B64" s="11" t="s">
        <v>284</v>
      </c>
      <c r="C64" s="9" t="s">
        <v>285</v>
      </c>
      <c r="D64" s="11" t="s">
        <v>286</v>
      </c>
      <c r="E64" s="9" t="s">
        <v>287</v>
      </c>
      <c r="F64" s="11">
        <v>2023.06</v>
      </c>
      <c r="G64" s="11" t="s">
        <v>62</v>
      </c>
      <c r="H64" s="8" t="s">
        <v>288</v>
      </c>
      <c r="I64" s="11">
        <v>2023.07</v>
      </c>
      <c r="J64" s="9" t="s">
        <v>137</v>
      </c>
      <c r="K64" s="11">
        <v>1500</v>
      </c>
      <c r="L64" s="8">
        <v>9</v>
      </c>
      <c r="M64" s="11">
        <v>13500</v>
      </c>
      <c r="N64" s="11" t="s">
        <v>106</v>
      </c>
    </row>
    <row r="65" ht="20" customHeight="1" spans="1:14">
      <c r="A65" s="12" t="s">
        <v>147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23"/>
      <c r="M65" s="24">
        <f>SUM(M64:M64)</f>
        <v>13500</v>
      </c>
      <c r="N65" s="35"/>
    </row>
    <row r="66" ht="20" customHeight="1" spans="1:14">
      <c r="A66" s="27">
        <v>1</v>
      </c>
      <c r="B66" s="28" t="s">
        <v>289</v>
      </c>
      <c r="C66" s="28" t="s">
        <v>290</v>
      </c>
      <c r="D66" s="28" t="s">
        <v>291</v>
      </c>
      <c r="E66" s="47" t="s">
        <v>278</v>
      </c>
      <c r="F66" s="28">
        <v>2021.06</v>
      </c>
      <c r="G66" s="28" t="s">
        <v>20</v>
      </c>
      <c r="H66" s="28" t="s">
        <v>292</v>
      </c>
      <c r="I66" s="29" t="s">
        <v>293</v>
      </c>
      <c r="J66" s="31" t="s">
        <v>294</v>
      </c>
      <c r="K66" s="36">
        <v>1000</v>
      </c>
      <c r="L66" s="36">
        <v>19</v>
      </c>
      <c r="M66" s="36">
        <v>19000</v>
      </c>
      <c r="N66" s="11" t="s">
        <v>106</v>
      </c>
    </row>
    <row r="67" ht="20" customHeight="1" spans="1:14">
      <c r="A67" s="27">
        <v>2</v>
      </c>
      <c r="B67" s="28" t="s">
        <v>289</v>
      </c>
      <c r="C67" s="29" t="s">
        <v>295</v>
      </c>
      <c r="D67" s="28" t="s">
        <v>296</v>
      </c>
      <c r="E67" s="29" t="s">
        <v>297</v>
      </c>
      <c r="F67" s="28">
        <v>2019.07</v>
      </c>
      <c r="G67" s="29" t="s">
        <v>20</v>
      </c>
      <c r="H67" s="28" t="s">
        <v>298</v>
      </c>
      <c r="I67" s="29" t="s">
        <v>299</v>
      </c>
      <c r="J67" s="31" t="s">
        <v>300</v>
      </c>
      <c r="K67" s="36">
        <v>1000</v>
      </c>
      <c r="L67" s="36">
        <v>8</v>
      </c>
      <c r="M67" s="36">
        <v>8000</v>
      </c>
      <c r="N67" s="11" t="s">
        <v>106</v>
      </c>
    </row>
    <row r="68" ht="20" customHeight="1" spans="1:14">
      <c r="A68" s="12" t="s">
        <v>147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23"/>
      <c r="M68" s="24">
        <f>SUM(M66:M67)</f>
        <v>27000</v>
      </c>
      <c r="N68" s="34"/>
    </row>
    <row r="69" ht="20" customHeight="1" spans="1:14">
      <c r="A69" s="6">
        <v>1</v>
      </c>
      <c r="B69" s="30" t="s">
        <v>301</v>
      </c>
      <c r="C69" s="30" t="s">
        <v>302</v>
      </c>
      <c r="D69" s="30" t="s">
        <v>303</v>
      </c>
      <c r="E69" s="30" t="s">
        <v>304</v>
      </c>
      <c r="F69" s="33">
        <v>2017.06</v>
      </c>
      <c r="G69" s="30" t="s">
        <v>20</v>
      </c>
      <c r="H69" s="33" t="s">
        <v>305</v>
      </c>
      <c r="I69" s="43">
        <v>2021.08</v>
      </c>
      <c r="J69" s="30" t="s">
        <v>306</v>
      </c>
      <c r="K69" s="36">
        <v>1000</v>
      </c>
      <c r="L69" s="36">
        <v>5</v>
      </c>
      <c r="M69" s="36">
        <v>5000</v>
      </c>
      <c r="N69" s="34" t="s">
        <v>307</v>
      </c>
    </row>
    <row r="70" ht="20" customHeight="1" spans="1:14">
      <c r="A70" s="12" t="s">
        <v>147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23"/>
      <c r="M70" s="24">
        <f>SUM(M69)</f>
        <v>5000</v>
      </c>
      <c r="N70" s="34"/>
    </row>
    <row r="71" ht="20" customHeight="1" spans="1:14">
      <c r="A71" s="6">
        <v>1</v>
      </c>
      <c r="B71" s="30" t="s">
        <v>308</v>
      </c>
      <c r="C71" s="30" t="s">
        <v>309</v>
      </c>
      <c r="D71" s="30" t="s">
        <v>310</v>
      </c>
      <c r="E71" s="30" t="s">
        <v>311</v>
      </c>
      <c r="F71" s="33">
        <v>2022.06</v>
      </c>
      <c r="G71" s="30" t="s">
        <v>51</v>
      </c>
      <c r="H71" s="33" t="s">
        <v>312</v>
      </c>
      <c r="I71" s="33">
        <v>2022.07</v>
      </c>
      <c r="J71" s="30" t="s">
        <v>313</v>
      </c>
      <c r="K71" s="36">
        <v>600</v>
      </c>
      <c r="L71" s="36">
        <v>19</v>
      </c>
      <c r="M71" s="36">
        <v>11400</v>
      </c>
      <c r="N71" s="11" t="s">
        <v>106</v>
      </c>
    </row>
    <row r="72" ht="20" customHeight="1" spans="1:14">
      <c r="A72" s="12" t="s">
        <v>147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23"/>
      <c r="M72" s="24">
        <f>SUM(M71)</f>
        <v>11400</v>
      </c>
      <c r="N72" s="34"/>
    </row>
    <row r="73" ht="25.5" spans="1:14">
      <c r="A73" s="27">
        <v>1</v>
      </c>
      <c r="B73" s="31" t="s">
        <v>314</v>
      </c>
      <c r="C73" s="31" t="s">
        <v>315</v>
      </c>
      <c r="D73" s="31" t="s">
        <v>316</v>
      </c>
      <c r="E73" s="31" t="s">
        <v>317</v>
      </c>
      <c r="F73" s="36">
        <v>2022.06</v>
      </c>
      <c r="G73" s="31" t="s">
        <v>51</v>
      </c>
      <c r="H73" s="36" t="s">
        <v>318</v>
      </c>
      <c r="I73" s="36">
        <v>2022.07</v>
      </c>
      <c r="J73" s="31" t="s">
        <v>319</v>
      </c>
      <c r="K73" s="36">
        <v>600</v>
      </c>
      <c r="L73" s="36">
        <v>21</v>
      </c>
      <c r="M73" s="36">
        <v>12600</v>
      </c>
      <c r="N73" s="11" t="s">
        <v>106</v>
      </c>
    </row>
    <row r="74" ht="20" customHeight="1" spans="1:14">
      <c r="A74" s="12" t="s">
        <v>147</v>
      </c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23"/>
      <c r="M74" s="24">
        <f>SUM(M73:M73)</f>
        <v>12600</v>
      </c>
      <c r="N74" s="34"/>
    </row>
    <row r="75" ht="20" customHeight="1" spans="1:14">
      <c r="A75" s="28">
        <v>1</v>
      </c>
      <c r="B75" s="32" t="s">
        <v>320</v>
      </c>
      <c r="C75" s="32" t="s">
        <v>321</v>
      </c>
      <c r="D75" s="32" t="s">
        <v>322</v>
      </c>
      <c r="E75" s="32" t="s">
        <v>323</v>
      </c>
      <c r="F75" s="41">
        <v>2022.06</v>
      </c>
      <c r="G75" s="32" t="s">
        <v>20</v>
      </c>
      <c r="H75" s="41" t="s">
        <v>324</v>
      </c>
      <c r="I75" s="41">
        <v>2023.06</v>
      </c>
      <c r="J75" s="32" t="s">
        <v>325</v>
      </c>
      <c r="K75" s="41">
        <v>1000</v>
      </c>
      <c r="L75" s="41">
        <v>12</v>
      </c>
      <c r="M75" s="41">
        <v>12000</v>
      </c>
      <c r="N75" s="11" t="s">
        <v>106</v>
      </c>
    </row>
    <row r="76" ht="20" customHeight="1" spans="1:14">
      <c r="A76" s="12" t="s">
        <v>147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23"/>
      <c r="M76" s="24">
        <f>SUM(M75)</f>
        <v>12000</v>
      </c>
      <c r="N76" s="34"/>
    </row>
    <row r="77" ht="20" customHeight="1" spans="1:14">
      <c r="A77" s="30" t="s">
        <v>249</v>
      </c>
      <c r="B77" s="30" t="s">
        <v>326</v>
      </c>
      <c r="C77" s="30" t="s">
        <v>327</v>
      </c>
      <c r="D77" s="33" t="s">
        <v>328</v>
      </c>
      <c r="E77" s="30" t="s">
        <v>169</v>
      </c>
      <c r="F77" s="33">
        <v>2022.06</v>
      </c>
      <c r="G77" s="33" t="s">
        <v>20</v>
      </c>
      <c r="H77" s="30" t="s">
        <v>329</v>
      </c>
      <c r="I77" s="36">
        <v>2022.07</v>
      </c>
      <c r="J77" s="36" t="s">
        <v>330</v>
      </c>
      <c r="K77" s="36">
        <v>1000</v>
      </c>
      <c r="L77" s="30">
        <v>17</v>
      </c>
      <c r="M77" s="30">
        <v>17000</v>
      </c>
      <c r="N77" s="11" t="s">
        <v>106</v>
      </c>
    </row>
    <row r="78" ht="20" customHeight="1" spans="1:14">
      <c r="A78" s="30" t="s">
        <v>181</v>
      </c>
      <c r="B78" s="30" t="s">
        <v>326</v>
      </c>
      <c r="C78" s="30" t="s">
        <v>331</v>
      </c>
      <c r="D78" s="33" t="s">
        <v>332</v>
      </c>
      <c r="E78" s="30" t="s">
        <v>333</v>
      </c>
      <c r="F78" s="33">
        <v>2018.06</v>
      </c>
      <c r="G78" s="33" t="s">
        <v>20</v>
      </c>
      <c r="H78" s="30" t="s">
        <v>334</v>
      </c>
      <c r="I78" s="36">
        <v>2022.07</v>
      </c>
      <c r="J78" s="36" t="s">
        <v>335</v>
      </c>
      <c r="K78" s="36">
        <v>1000</v>
      </c>
      <c r="L78" s="30">
        <v>9</v>
      </c>
      <c r="M78" s="30">
        <v>9000</v>
      </c>
      <c r="N78" s="11" t="s">
        <v>106</v>
      </c>
    </row>
    <row r="79" ht="20" customHeight="1" spans="1:14">
      <c r="A79" s="30" t="s">
        <v>42</v>
      </c>
      <c r="B79" s="30" t="s">
        <v>326</v>
      </c>
      <c r="C79" s="30" t="s">
        <v>336</v>
      </c>
      <c r="D79" s="33" t="s">
        <v>337</v>
      </c>
      <c r="E79" s="30" t="s">
        <v>229</v>
      </c>
      <c r="F79" s="33">
        <v>2022.06</v>
      </c>
      <c r="G79" s="33" t="s">
        <v>20</v>
      </c>
      <c r="H79" s="30" t="s">
        <v>338</v>
      </c>
      <c r="I79" s="36">
        <v>2023.06</v>
      </c>
      <c r="J79" s="36" t="s">
        <v>339</v>
      </c>
      <c r="K79" s="36">
        <v>1000</v>
      </c>
      <c r="L79" s="30">
        <v>6</v>
      </c>
      <c r="M79" s="30">
        <v>6000</v>
      </c>
      <c r="N79" s="11" t="s">
        <v>106</v>
      </c>
    </row>
    <row r="80" ht="20" customHeight="1" spans="1:14">
      <c r="A80" s="34" t="s">
        <v>197</v>
      </c>
      <c r="B80" s="34" t="s">
        <v>326</v>
      </c>
      <c r="C80" s="34" t="s">
        <v>340</v>
      </c>
      <c r="D80" s="35" t="s">
        <v>341</v>
      </c>
      <c r="E80" s="34" t="s">
        <v>342</v>
      </c>
      <c r="F80" s="35">
        <v>2018.07</v>
      </c>
      <c r="G80" s="35" t="s">
        <v>20</v>
      </c>
      <c r="H80" s="34" t="s">
        <v>343</v>
      </c>
      <c r="I80" s="35">
        <v>2022.06</v>
      </c>
      <c r="J80" s="35" t="s">
        <v>330</v>
      </c>
      <c r="K80" s="35">
        <v>1000</v>
      </c>
      <c r="L80" s="35">
        <v>17</v>
      </c>
      <c r="M80" s="35">
        <v>17000</v>
      </c>
      <c r="N80" s="11" t="s">
        <v>106</v>
      </c>
    </row>
    <row r="81" ht="20" customHeight="1" spans="1:14">
      <c r="A81" s="30" t="s">
        <v>270</v>
      </c>
      <c r="B81" s="30" t="s">
        <v>326</v>
      </c>
      <c r="C81" s="30" t="s">
        <v>344</v>
      </c>
      <c r="D81" s="33" t="s">
        <v>345</v>
      </c>
      <c r="E81" s="30" t="s">
        <v>169</v>
      </c>
      <c r="F81" s="33">
        <v>2018.06</v>
      </c>
      <c r="G81" s="33" t="s">
        <v>346</v>
      </c>
      <c r="H81" s="30" t="s">
        <v>347</v>
      </c>
      <c r="I81" s="36">
        <v>2021.02</v>
      </c>
      <c r="J81" s="36" t="s">
        <v>348</v>
      </c>
      <c r="K81" s="36">
        <v>600</v>
      </c>
      <c r="L81" s="30">
        <v>24</v>
      </c>
      <c r="M81" s="30">
        <v>14400</v>
      </c>
      <c r="N81" s="11" t="s">
        <v>106</v>
      </c>
    </row>
    <row r="82" ht="20" customHeight="1" spans="1:14">
      <c r="A82" s="30" t="s">
        <v>174</v>
      </c>
      <c r="B82" s="30" t="s">
        <v>326</v>
      </c>
      <c r="C82" s="30" t="s">
        <v>349</v>
      </c>
      <c r="D82" s="33" t="s">
        <v>350</v>
      </c>
      <c r="E82" s="30" t="s">
        <v>351</v>
      </c>
      <c r="F82" s="33">
        <v>2018.06</v>
      </c>
      <c r="G82" s="33" t="s">
        <v>352</v>
      </c>
      <c r="H82" s="30" t="s">
        <v>353</v>
      </c>
      <c r="I82" s="36">
        <v>2022.01</v>
      </c>
      <c r="J82" s="36" t="s">
        <v>354</v>
      </c>
      <c r="K82" s="36">
        <v>600</v>
      </c>
      <c r="L82" s="30">
        <v>23</v>
      </c>
      <c r="M82" s="30">
        <v>13800</v>
      </c>
      <c r="N82" s="11" t="s">
        <v>106</v>
      </c>
    </row>
    <row r="83" ht="20" customHeight="1" spans="1:14">
      <c r="A83" s="30" t="s">
        <v>207</v>
      </c>
      <c r="B83" s="30" t="s">
        <v>326</v>
      </c>
      <c r="C83" s="30" t="s">
        <v>355</v>
      </c>
      <c r="D83" s="33" t="s">
        <v>356</v>
      </c>
      <c r="E83" s="30" t="s">
        <v>357</v>
      </c>
      <c r="F83" s="33">
        <v>2018.07</v>
      </c>
      <c r="G83" s="33" t="s">
        <v>346</v>
      </c>
      <c r="H83" s="30" t="s">
        <v>358</v>
      </c>
      <c r="I83" s="36">
        <v>2022.03</v>
      </c>
      <c r="J83" s="36" t="s">
        <v>359</v>
      </c>
      <c r="K83" s="36">
        <v>600</v>
      </c>
      <c r="L83" s="30">
        <v>20</v>
      </c>
      <c r="M83" s="30">
        <v>12000</v>
      </c>
      <c r="N83" s="11" t="s">
        <v>106</v>
      </c>
    </row>
    <row r="84" ht="20" customHeight="1" spans="1:14">
      <c r="A84" s="30" t="s">
        <v>360</v>
      </c>
      <c r="B84" s="30" t="s">
        <v>326</v>
      </c>
      <c r="C84" s="30" t="s">
        <v>361</v>
      </c>
      <c r="D84" s="33" t="s">
        <v>362</v>
      </c>
      <c r="E84" s="30" t="s">
        <v>311</v>
      </c>
      <c r="F84" s="33">
        <v>2021.06</v>
      </c>
      <c r="G84" s="33" t="s">
        <v>346</v>
      </c>
      <c r="H84" s="30" t="s">
        <v>363</v>
      </c>
      <c r="I84" s="36">
        <v>2021.07</v>
      </c>
      <c r="J84" s="36" t="s">
        <v>364</v>
      </c>
      <c r="K84" s="36">
        <v>600</v>
      </c>
      <c r="L84" s="30">
        <v>24</v>
      </c>
      <c r="M84" s="30">
        <v>14400</v>
      </c>
      <c r="N84" s="11" t="s">
        <v>106</v>
      </c>
    </row>
    <row r="85" ht="20" customHeight="1" spans="1:14">
      <c r="A85" s="12" t="s">
        <v>147</v>
      </c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23"/>
      <c r="M85" s="24">
        <f>SUM(M77:M84)</f>
        <v>103600</v>
      </c>
      <c r="N85" s="34"/>
    </row>
    <row r="86" ht="20" customHeight="1" spans="1:14">
      <c r="A86" s="11">
        <v>1</v>
      </c>
      <c r="B86" s="31" t="s">
        <v>365</v>
      </c>
      <c r="C86" s="30" t="s">
        <v>366</v>
      </c>
      <c r="D86" s="36" t="s">
        <v>310</v>
      </c>
      <c r="E86" s="30" t="s">
        <v>158</v>
      </c>
      <c r="F86" s="36">
        <v>2021.06</v>
      </c>
      <c r="G86" s="42" t="s">
        <v>51</v>
      </c>
      <c r="H86" s="31" t="s">
        <v>367</v>
      </c>
      <c r="I86" s="33">
        <v>2021.07</v>
      </c>
      <c r="J86" s="36" t="s">
        <v>306</v>
      </c>
      <c r="K86" s="31">
        <v>600</v>
      </c>
      <c r="L86" s="31">
        <v>5</v>
      </c>
      <c r="M86" s="36">
        <f t="shared" ref="M86:M93" si="4">K86*L86</f>
        <v>3000</v>
      </c>
      <c r="N86" s="34">
        <v>19</v>
      </c>
    </row>
    <row r="87" ht="20" customHeight="1" spans="1:14">
      <c r="A87" s="11">
        <v>2</v>
      </c>
      <c r="B87" s="31" t="s">
        <v>365</v>
      </c>
      <c r="C87" s="30" t="s">
        <v>368</v>
      </c>
      <c r="D87" s="33" t="s">
        <v>240</v>
      </c>
      <c r="E87" s="30" t="s">
        <v>369</v>
      </c>
      <c r="F87" s="33">
        <v>2018.06</v>
      </c>
      <c r="G87" s="33" t="s">
        <v>51</v>
      </c>
      <c r="H87" s="30" t="s">
        <v>370</v>
      </c>
      <c r="I87" s="36">
        <v>2019.09</v>
      </c>
      <c r="J87" s="36" t="s">
        <v>306</v>
      </c>
      <c r="K87" s="30">
        <v>200</v>
      </c>
      <c r="L87" s="30">
        <v>5</v>
      </c>
      <c r="M87" s="33">
        <f t="shared" si="4"/>
        <v>1000</v>
      </c>
      <c r="N87" s="34">
        <v>19</v>
      </c>
    </row>
    <row r="88" ht="20" customHeight="1" spans="1:14">
      <c r="A88" s="11">
        <v>3</v>
      </c>
      <c r="B88" s="31" t="s">
        <v>365</v>
      </c>
      <c r="C88" s="30" t="s">
        <v>371</v>
      </c>
      <c r="D88" s="33" t="s">
        <v>372</v>
      </c>
      <c r="E88" s="30" t="s">
        <v>30</v>
      </c>
      <c r="F88" s="33">
        <v>2020.07</v>
      </c>
      <c r="G88" s="33" t="s">
        <v>20</v>
      </c>
      <c r="H88" s="30" t="s">
        <v>373</v>
      </c>
      <c r="I88" s="36">
        <v>2021.05</v>
      </c>
      <c r="J88" s="36" t="s">
        <v>306</v>
      </c>
      <c r="K88" s="30">
        <v>1000</v>
      </c>
      <c r="L88" s="30">
        <v>5</v>
      </c>
      <c r="M88" s="33">
        <f t="shared" si="4"/>
        <v>5000</v>
      </c>
      <c r="N88" s="34">
        <v>19</v>
      </c>
    </row>
    <row r="89" ht="20" customHeight="1" spans="1:14">
      <c r="A89" s="11">
        <v>4</v>
      </c>
      <c r="B89" s="31" t="s">
        <v>365</v>
      </c>
      <c r="C89" s="30" t="s">
        <v>374</v>
      </c>
      <c r="D89" s="33" t="s">
        <v>375</v>
      </c>
      <c r="E89" s="30" t="s">
        <v>253</v>
      </c>
      <c r="F89" s="33">
        <v>2022.06</v>
      </c>
      <c r="G89" s="33" t="s">
        <v>51</v>
      </c>
      <c r="H89" s="30" t="s">
        <v>376</v>
      </c>
      <c r="I89" s="36">
        <v>2022.08</v>
      </c>
      <c r="J89" s="36" t="s">
        <v>377</v>
      </c>
      <c r="K89" s="30">
        <v>600</v>
      </c>
      <c r="L89" s="30">
        <v>18</v>
      </c>
      <c r="M89" s="33">
        <f t="shared" si="4"/>
        <v>10800</v>
      </c>
      <c r="N89" s="11" t="s">
        <v>106</v>
      </c>
    </row>
    <row r="90" ht="20" customHeight="1" spans="1:14">
      <c r="A90" s="11">
        <v>5</v>
      </c>
      <c r="B90" s="31" t="s">
        <v>365</v>
      </c>
      <c r="C90" s="31" t="s">
        <v>378</v>
      </c>
      <c r="D90" s="36" t="s">
        <v>379</v>
      </c>
      <c r="E90" s="31" t="s">
        <v>185</v>
      </c>
      <c r="F90" s="36">
        <v>2022.07</v>
      </c>
      <c r="G90" s="36" t="s">
        <v>20</v>
      </c>
      <c r="H90" s="31" t="s">
        <v>380</v>
      </c>
      <c r="I90" s="36">
        <v>2023.02</v>
      </c>
      <c r="J90" s="36" t="s">
        <v>381</v>
      </c>
      <c r="K90" s="31">
        <v>1000</v>
      </c>
      <c r="L90" s="36">
        <v>10</v>
      </c>
      <c r="M90" s="36">
        <f t="shared" si="4"/>
        <v>10000</v>
      </c>
      <c r="N90" s="11" t="s">
        <v>106</v>
      </c>
    </row>
    <row r="91" ht="20" customHeight="1" spans="1:14">
      <c r="A91" s="11">
        <v>6</v>
      </c>
      <c r="B91" s="31" t="s">
        <v>365</v>
      </c>
      <c r="C91" s="31" t="s">
        <v>382</v>
      </c>
      <c r="D91" s="36" t="s">
        <v>383</v>
      </c>
      <c r="E91" s="31" t="s">
        <v>384</v>
      </c>
      <c r="F91" s="36">
        <v>2021.06</v>
      </c>
      <c r="G91" s="36" t="s">
        <v>20</v>
      </c>
      <c r="H91" s="31" t="s">
        <v>385</v>
      </c>
      <c r="I91" s="36">
        <v>2022.09</v>
      </c>
      <c r="J91" s="36" t="s">
        <v>386</v>
      </c>
      <c r="K91" s="31">
        <v>1000</v>
      </c>
      <c r="L91" s="31">
        <v>20</v>
      </c>
      <c r="M91" s="36">
        <f t="shared" si="4"/>
        <v>20000</v>
      </c>
      <c r="N91" s="11" t="s">
        <v>106</v>
      </c>
    </row>
    <row r="92" ht="20" customHeight="1" spans="1:14">
      <c r="A92" s="11">
        <v>7</v>
      </c>
      <c r="B92" s="31" t="s">
        <v>365</v>
      </c>
      <c r="C92" s="31" t="s">
        <v>387</v>
      </c>
      <c r="D92" s="36" t="s">
        <v>388</v>
      </c>
      <c r="E92" s="31" t="s">
        <v>58</v>
      </c>
      <c r="F92" s="36">
        <v>2019.06</v>
      </c>
      <c r="G92" s="36" t="s">
        <v>20</v>
      </c>
      <c r="H92" s="31" t="s">
        <v>389</v>
      </c>
      <c r="I92" s="31" t="s">
        <v>390</v>
      </c>
      <c r="J92" s="36" t="s">
        <v>391</v>
      </c>
      <c r="K92" s="31">
        <v>500</v>
      </c>
      <c r="L92" s="36">
        <v>24</v>
      </c>
      <c r="M92" s="36">
        <f t="shared" si="4"/>
        <v>12000</v>
      </c>
      <c r="N92" s="11" t="s">
        <v>106</v>
      </c>
    </row>
    <row r="93" ht="20" customHeight="1" spans="1:14">
      <c r="A93" s="11">
        <v>8</v>
      </c>
      <c r="B93" s="31" t="s">
        <v>365</v>
      </c>
      <c r="C93" s="30" t="s">
        <v>392</v>
      </c>
      <c r="D93" s="33" t="s">
        <v>393</v>
      </c>
      <c r="E93" s="30" t="s">
        <v>164</v>
      </c>
      <c r="F93" s="33">
        <v>2021.06</v>
      </c>
      <c r="G93" s="33" t="s">
        <v>51</v>
      </c>
      <c r="H93" s="30" t="s">
        <v>394</v>
      </c>
      <c r="I93" s="36">
        <v>2021.07</v>
      </c>
      <c r="J93" s="36" t="s">
        <v>395</v>
      </c>
      <c r="K93" s="30">
        <v>600</v>
      </c>
      <c r="L93" s="30">
        <v>24</v>
      </c>
      <c r="M93" s="33">
        <f t="shared" si="4"/>
        <v>14400</v>
      </c>
      <c r="N93" s="11" t="s">
        <v>106</v>
      </c>
    </row>
    <row r="94" ht="20" customHeight="1" spans="1:14">
      <c r="A94" s="12" t="s">
        <v>147</v>
      </c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23"/>
      <c r="M94" s="24">
        <f>SUM(M86:M93)</f>
        <v>76200</v>
      </c>
      <c r="N94" s="8"/>
    </row>
    <row r="95" ht="20" customHeight="1" spans="1:14">
      <c r="A95" s="37">
        <v>1</v>
      </c>
      <c r="B95" s="31" t="s">
        <v>396</v>
      </c>
      <c r="C95" s="31" t="s">
        <v>397</v>
      </c>
      <c r="D95" s="31" t="s">
        <v>398</v>
      </c>
      <c r="E95" s="31" t="s">
        <v>399</v>
      </c>
      <c r="F95" s="36">
        <v>2018.06</v>
      </c>
      <c r="G95" s="31" t="s">
        <v>51</v>
      </c>
      <c r="H95" s="36" t="s">
        <v>400</v>
      </c>
      <c r="I95" s="36">
        <v>2021.06</v>
      </c>
      <c r="J95" s="31" t="s">
        <v>401</v>
      </c>
      <c r="K95" s="36">
        <v>600</v>
      </c>
      <c r="L95" s="36">
        <v>15</v>
      </c>
      <c r="M95" s="36">
        <v>9000</v>
      </c>
      <c r="N95" s="34" t="s">
        <v>154</v>
      </c>
    </row>
    <row r="96" ht="20" customHeight="1" spans="1:14">
      <c r="A96" s="37">
        <v>2</v>
      </c>
      <c r="B96" s="31" t="s">
        <v>396</v>
      </c>
      <c r="C96" s="31" t="s">
        <v>402</v>
      </c>
      <c r="D96" s="31" t="s">
        <v>403</v>
      </c>
      <c r="E96" s="31" t="s">
        <v>399</v>
      </c>
      <c r="F96" s="36">
        <v>2021.06</v>
      </c>
      <c r="G96" s="31" t="s">
        <v>51</v>
      </c>
      <c r="H96" s="36" t="s">
        <v>404</v>
      </c>
      <c r="I96" s="36">
        <v>2021.09</v>
      </c>
      <c r="J96" s="31" t="s">
        <v>401</v>
      </c>
      <c r="K96" s="36">
        <v>600</v>
      </c>
      <c r="L96" s="36">
        <v>15</v>
      </c>
      <c r="M96" s="36">
        <v>9000</v>
      </c>
      <c r="N96" s="34" t="s">
        <v>154</v>
      </c>
    </row>
    <row r="97" ht="20" customHeight="1" spans="1:14">
      <c r="A97" s="12" t="s">
        <v>147</v>
      </c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23"/>
      <c r="M97" s="24">
        <f>SUM(M95:M96)</f>
        <v>18000</v>
      </c>
      <c r="N97" s="8"/>
    </row>
    <row r="98" ht="21" customHeight="1" spans="1:14">
      <c r="A98" s="38" t="s">
        <v>405</v>
      </c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>
        <f>SUM(M30,M36,M55,M63,M65,M68,M70,M72,M74,M76,M85,M94,M97)</f>
        <v>784500</v>
      </c>
      <c r="N98" s="44"/>
    </row>
    <row r="99" ht="27" customHeight="1" spans="1:14">
      <c r="A99" s="39" t="s">
        <v>406</v>
      </c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5"/>
    </row>
  </sheetData>
  <mergeCells count="17">
    <mergeCell ref="A1:N1"/>
    <mergeCell ref="A2:N2"/>
    <mergeCell ref="A30:L30"/>
    <mergeCell ref="A36:L36"/>
    <mergeCell ref="A55:L55"/>
    <mergeCell ref="A63:L63"/>
    <mergeCell ref="A65:L65"/>
    <mergeCell ref="A68:L68"/>
    <mergeCell ref="A70:L70"/>
    <mergeCell ref="A72:L72"/>
    <mergeCell ref="A74:L74"/>
    <mergeCell ref="A76:L76"/>
    <mergeCell ref="A85:L85"/>
    <mergeCell ref="A94:L94"/>
    <mergeCell ref="A97:L97"/>
    <mergeCell ref="A98:L98"/>
    <mergeCell ref="A99:N99"/>
  </mergeCells>
  <dataValidations count="1">
    <dataValidation allowBlank="1" showInputMessage="1" showErrorMessage="1" sqref="G64 G69 G71 G73 G75 G31:G35 G37:G41 G42:G54 G56:G62 G66:G67 G92:G93 G95:G96"/>
  </dataValidations>
  <pageMargins left="0.295138888888889" right="0.295138888888889" top="0.590277777777778" bottom="0.590277777777778" header="0.5" footer="0.314583333333333"/>
  <pageSetup paperSize="9" scale="90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2019-03-27T06:26:00Z</dcterms:created>
  <cp:lastPrinted>2023-11-05T02:43:00Z</cp:lastPrinted>
  <dcterms:modified xsi:type="dcterms:W3CDTF">2024-09-12T15:59:08Z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2052-11.8.2.12128</vt:lpwstr>
  </property>
  <property fmtid="{D5CDD505-2E9C-101B-9397-08002B2CF9AE}" pid="3" name="ICV">
    <vt:lpwstr>57148B1328C1F4C8BF4AE2666706F7CD</vt:lpwstr>
  </property>
</Properties>
</file>