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7"/>
  </bookViews>
  <sheets>
    <sheet name="Sheet1" sheetId="1" r:id="rId1"/>
  </sheets>
  <definedNames>
    <definedName name="_xlnm._FilterDatabase" localSheetId="0" hidden="1">Sheet1!$A$2:$L$108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<sst xmlns="http://schemas.openxmlformats.org/spreadsheetml/2006/main" count="371" uniqueCount="196">
  <si>
    <t>附件2</t>
  </si>
  <si>
    <t>安溪县2025年第一季度创业担保贷款贴息明细表</t>
  </si>
  <si>
    <t>序号</t>
  </si>
  <si>
    <t>经办银行机构</t>
  </si>
  <si>
    <t>姓名</t>
  </si>
  <si>
    <t>申请对象类型</t>
  </si>
  <si>
    <t>贷款金额(万元)</t>
  </si>
  <si>
    <t>贷款期限
(年 月 日—年 月 日 )</t>
  </si>
  <si>
    <t>贴息利率（%）</t>
  </si>
  <si>
    <t>结息日</t>
  </si>
  <si>
    <t>贴息天数</t>
  </si>
  <si>
    <t>贴息金额（元）</t>
  </si>
  <si>
    <t>中央、省级财政承担贴息金额(元)</t>
  </si>
  <si>
    <t>县级财政承担贴息金额
(元)</t>
  </si>
  <si>
    <t>备注</t>
  </si>
  <si>
    <t>泉州银行股份有限公司安溪支行</t>
  </si>
  <si>
    <t>唐雪芳</t>
  </si>
  <si>
    <t>农村主自创业农民</t>
  </si>
  <si>
    <t xml:space="preserve"> 2023.02.13-2025.02.13</t>
  </si>
  <si>
    <t>2025.02.12</t>
  </si>
  <si>
    <t>2025年2月13日到期</t>
  </si>
  <si>
    <t>林丽真</t>
  </si>
  <si>
    <t xml:space="preserve"> 2023.05.26-2025.05.26</t>
  </si>
  <si>
    <t>2025.03.20</t>
  </si>
  <si>
    <t>陈巧云</t>
  </si>
  <si>
    <t xml:space="preserve"> 2023.05.25-2025.05.25</t>
  </si>
  <si>
    <t>陈耿娜</t>
  </si>
  <si>
    <t xml:space="preserve"> 2023.08.11-2025.08.11</t>
  </si>
  <si>
    <t>林永芳</t>
  </si>
  <si>
    <t xml:space="preserve"> 2023.08.29-2025.08.29</t>
  </si>
  <si>
    <t>陈志坚</t>
  </si>
  <si>
    <t>2024.10.22-2026.10.22</t>
  </si>
  <si>
    <t>阙海洋</t>
  </si>
  <si>
    <t>复员转业退役军人</t>
  </si>
  <si>
    <t>2024.10.23-2026.10.23</t>
  </si>
  <si>
    <t>刘路生</t>
  </si>
  <si>
    <t>2024.10.25-2026.10.25</t>
  </si>
  <si>
    <t>小计：</t>
  </si>
  <si>
    <t>中国农业银行股份有限公司安溪县支行</t>
  </si>
  <si>
    <t>林型昌</t>
  </si>
  <si>
    <t>2023.06.30-2025.06.29</t>
  </si>
  <si>
    <t>廖志远</t>
  </si>
  <si>
    <t>2023.07.10-2025.07.09</t>
  </si>
  <si>
    <t>林昆明</t>
  </si>
  <si>
    <t>林昆城</t>
  </si>
  <si>
    <t>谢彩红</t>
  </si>
  <si>
    <t>2023.07.05-2025.07.04</t>
  </si>
  <si>
    <t>王锋毅</t>
  </si>
  <si>
    <t>2023.08.24-2025.08.23</t>
  </si>
  <si>
    <t>刘滢</t>
  </si>
  <si>
    <t>高校毕业生</t>
  </si>
  <si>
    <t>2023.08.25-2025.08.24</t>
  </si>
  <si>
    <t>周志庆</t>
  </si>
  <si>
    <t xml:space="preserve">
中国工商银行股份有限公司安溪支行
中国工商银行股份有限公司安溪支行
</t>
  </si>
  <si>
    <t>陈黎群</t>
  </si>
  <si>
    <t>农村自主创业农民</t>
  </si>
  <si>
    <t>2023.03.21-2025.03.20</t>
  </si>
  <si>
    <t>2025年3月20日到期</t>
  </si>
  <si>
    <t>张永法</t>
  </si>
  <si>
    <t>2023.03.07-2025.03.06</t>
  </si>
  <si>
    <t>2025年3月06日到期</t>
  </si>
  <si>
    <t>章伟昌</t>
  </si>
  <si>
    <t>2023.06.02-2025.06.01</t>
  </si>
  <si>
    <t>张贵泉</t>
  </si>
  <si>
    <t>2024.03.25-2027.03.24</t>
  </si>
  <si>
    <t>林辉煌</t>
  </si>
  <si>
    <t>2024.05.01-2025.04.30</t>
  </si>
  <si>
    <t>陈振芳</t>
  </si>
  <si>
    <t>2024.05.01-2026.04.30</t>
  </si>
  <si>
    <t>林猛旺</t>
  </si>
  <si>
    <t>2024.04.22-2025.04.21</t>
  </si>
  <si>
    <t>林棋峰</t>
  </si>
  <si>
    <t>陈国贞</t>
  </si>
  <si>
    <t>2024.10.08-2027.10.07</t>
  </si>
  <si>
    <t>陈添福</t>
  </si>
  <si>
    <t>林志华</t>
  </si>
  <si>
    <t>2024.10.12-2026.10.11</t>
  </si>
  <si>
    <t>朱梅花</t>
  </si>
  <si>
    <t>2024.11.15-2027.11.14</t>
  </si>
  <si>
    <t>章美华</t>
  </si>
  <si>
    <t>2024.11.29-2027.11.28</t>
  </si>
  <si>
    <t>廖继志</t>
  </si>
  <si>
    <t>2024.12.31-2025.12.30</t>
  </si>
  <si>
    <t>梁晓庆</t>
  </si>
  <si>
    <t>2025.03.16-2026.03.15</t>
  </si>
  <si>
    <t>福建安溪农村商业银行股份有限公司
福建安溪农村商业银行股份有限公司
福建安溪农村商业银行股份有限公司</t>
  </si>
  <si>
    <t>陈惠莹</t>
  </si>
  <si>
    <t>2023.08.08-2026.08.07</t>
  </si>
  <si>
    <t>许群伟</t>
  </si>
  <si>
    <t>2023.08.11-2026.08.10</t>
  </si>
  <si>
    <t>詹永林</t>
  </si>
  <si>
    <t>2024.01.20-2027.01.19</t>
  </si>
  <si>
    <t>吴伟林</t>
  </si>
  <si>
    <t>2024.03.06-2026.03.05</t>
  </si>
  <si>
    <t>李培源</t>
  </si>
  <si>
    <t>2024.07.29-2027.07.28</t>
  </si>
  <si>
    <t>许壕伟</t>
  </si>
  <si>
    <t>2024.08.01-2027.07.31</t>
  </si>
  <si>
    <t>黄思城</t>
  </si>
  <si>
    <t>2024.08.05-2025.08.04</t>
  </si>
  <si>
    <t>高进团</t>
  </si>
  <si>
    <t>2024.08.29-2027.08.28</t>
  </si>
  <si>
    <t>余燕蓉</t>
  </si>
  <si>
    <t>2024.08.29-2027.08.29</t>
  </si>
  <si>
    <t>李国政</t>
  </si>
  <si>
    <t>2024.08.30-2027.08.30</t>
  </si>
  <si>
    <t>冯梅华</t>
  </si>
  <si>
    <t>陈子建</t>
  </si>
  <si>
    <t>2024.09.02-2027.09.02</t>
  </si>
  <si>
    <t>叶伟庆</t>
  </si>
  <si>
    <t>2024.09.12-2027.09.12</t>
  </si>
  <si>
    <t>王巧繁</t>
  </si>
  <si>
    <t>2024.09.18-2027.09.17</t>
  </si>
  <si>
    <t>王湖泉</t>
  </si>
  <si>
    <t>2024.09.19-2027.09.19</t>
  </si>
  <si>
    <t>詹金湖</t>
  </si>
  <si>
    <t xml:space="preserve">2024.10.09-2027.10.09	</t>
  </si>
  <si>
    <t>唐伟杰</t>
  </si>
  <si>
    <t>网络商户</t>
  </si>
  <si>
    <t xml:space="preserve">2024.10.17-2027.10.17	</t>
  </si>
  <si>
    <t>李小芬</t>
  </si>
  <si>
    <t xml:space="preserve">2024.10.18-2027.10.18	</t>
  </si>
  <si>
    <t>肖炜琪</t>
  </si>
  <si>
    <t>詹玉莲</t>
  </si>
  <si>
    <t xml:space="preserve">2024.10.26-2027.09.12	</t>
  </si>
  <si>
    <t>徐景华</t>
  </si>
  <si>
    <t>就业困难人员（残疾人）</t>
  </si>
  <si>
    <t xml:space="preserve">2024.11.01-2027.11.01	</t>
  </si>
  <si>
    <t>余进兴</t>
  </si>
  <si>
    <t xml:space="preserve">2024.11.15-2027.11.15	</t>
  </si>
  <si>
    <t>许毅伟</t>
  </si>
  <si>
    <t xml:space="preserve">2024.11.18-2027.11.18	</t>
  </si>
  <si>
    <t>汪晓波</t>
  </si>
  <si>
    <t xml:space="preserve">2024.11.20-2027.11.20	</t>
  </si>
  <si>
    <t>施聪辉</t>
  </si>
  <si>
    <t xml:space="preserve">2024.11.23-2027.11.22	</t>
  </si>
  <si>
    <t>汪兴发</t>
  </si>
  <si>
    <t xml:space="preserve">2024.11.25-2027.11.25	</t>
  </si>
  <si>
    <t>陈培捷</t>
  </si>
  <si>
    <t xml:space="preserve">2024.11.26-2027.11.24	</t>
  </si>
  <si>
    <t>谢远彬</t>
  </si>
  <si>
    <t xml:space="preserve">2024.11.27-2027.11.25	</t>
  </si>
  <si>
    <t>陈天佑</t>
  </si>
  <si>
    <t xml:space="preserve">2024.12.03-2027.12.03	</t>
  </si>
  <si>
    <t>张毓鑫</t>
  </si>
  <si>
    <t xml:space="preserve">2024.12.04-2027.12.04	</t>
  </si>
  <si>
    <t>林培杰</t>
  </si>
  <si>
    <t xml:space="preserve">2024.12.05-2027.12.05	</t>
  </si>
  <si>
    <t>刘义展</t>
  </si>
  <si>
    <t xml:space="preserve">2024.12.05-2027.12.03	</t>
  </si>
  <si>
    <t>柯柏钦</t>
  </si>
  <si>
    <t xml:space="preserve">2024.12.05-2027.12.04	</t>
  </si>
  <si>
    <t>章志伟</t>
  </si>
  <si>
    <t xml:space="preserve">2024.12.21-2027.12.20	</t>
  </si>
  <si>
    <t>陈月城</t>
  </si>
  <si>
    <t xml:space="preserve">2024.12.21-2027.12.01	</t>
  </si>
  <si>
    <t>刘当福</t>
  </si>
  <si>
    <t xml:space="preserve">2024.12.22-2027.12.22	</t>
  </si>
  <si>
    <t>詹炳煌</t>
  </si>
  <si>
    <t xml:space="preserve">2024.12.23-2027.12.20	</t>
  </si>
  <si>
    <t>吴剑清</t>
  </si>
  <si>
    <t xml:space="preserve">2024.12.24-2027.12.24	</t>
  </si>
  <si>
    <t>杨合文</t>
  </si>
  <si>
    <t xml:space="preserve">2024.12.25-2027.12.25	</t>
  </si>
  <si>
    <t>陈彬河</t>
  </si>
  <si>
    <t>董君宇</t>
  </si>
  <si>
    <t xml:space="preserve">2024.12.26-2027.12.26	</t>
  </si>
  <si>
    <t>郑旭明</t>
  </si>
  <si>
    <t>李清林</t>
  </si>
  <si>
    <t>李荣祥</t>
  </si>
  <si>
    <t xml:space="preserve">2024.12.26-2027.12.19	</t>
  </si>
  <si>
    <t>2025.1.23提前还款</t>
  </si>
  <si>
    <t>林明成</t>
  </si>
  <si>
    <t xml:space="preserve">2024.12.28-2027.12.23	</t>
  </si>
  <si>
    <t>2025.1.10提前还款</t>
  </si>
  <si>
    <t>廖龙添</t>
  </si>
  <si>
    <t xml:space="preserve">2024.12.30-2027.12.30	</t>
  </si>
  <si>
    <t>陈柴鑫</t>
  </si>
  <si>
    <t xml:space="preserve">2024.12.31-2027.12.30	</t>
  </si>
  <si>
    <t>2025.1.2提前还款</t>
  </si>
  <si>
    <t>孙培源</t>
  </si>
  <si>
    <t xml:space="preserve">2025.01.24-2028.01.23	</t>
  </si>
  <si>
    <t>苏华镇</t>
  </si>
  <si>
    <t xml:space="preserve">2025.01.03-2028.01.02	</t>
  </si>
  <si>
    <t>王泽鑫</t>
  </si>
  <si>
    <t xml:space="preserve">2025.02.08-2027.02.07	</t>
  </si>
  <si>
    <t>刘团结</t>
  </si>
  <si>
    <t xml:space="preserve">2025.02.05-2028.01.26	</t>
  </si>
  <si>
    <t>吴美华</t>
  </si>
  <si>
    <r>
      <rPr>
        <sz val="8"/>
        <rFont val="宋体"/>
        <charset val="134"/>
      </rPr>
      <t>2025.02.01-2028.01.31</t>
    </r>
    <r>
      <rPr>
        <sz val="8"/>
        <rFont val="Arial"/>
        <charset val="134"/>
      </rPr>
      <t xml:space="preserve">	</t>
    </r>
  </si>
  <si>
    <t>2025.2.2提前还款6万元</t>
  </si>
  <si>
    <t>詹文强</t>
  </si>
  <si>
    <t xml:space="preserve">2025.03.11-2028.03.07	</t>
  </si>
  <si>
    <t>陈秋宝</t>
  </si>
  <si>
    <t xml:space="preserve">2025.03.11-2028.03.11	</t>
  </si>
  <si>
    <t>总合计：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</si>
</sst>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9"/>
      <color theme="1"/>
      <name val="黑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20"/>
      <name val="方正小标宋简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Border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4" fontId="4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8" fontId="8" fillId="3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9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4" fontId="4" fillId="0" borderId="0" xfId="0" applyNumberFormat="1" applyFont="1" applyBorder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Border="1">
      <alignment vertical="center"/>
    </xf>
    <xf numFmtId="178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8"/>
  <sheetViews>
    <sheetView tabSelected="1" zoomScale="110" zoomScaleNormal="110" topLeftCell="A72" workbookViewId="0">
      <selection activeCell="M91" sqref="M91"/>
    </sheetView>
  </sheetViews>
  <sheetFormatPr defaultColWidth="8.7" defaultRowHeight="14.25"/>
  <cols>
    <col min="1" max="1" width="3.875" style="3" customWidth="1"/>
    <col min="2" max="2" width="11.475" customWidth="1"/>
    <col min="3" max="3" width="8.63333333333333" style="9" customWidth="1"/>
    <col min="4" max="4" width="14.775" style="9" customWidth="1"/>
    <col min="5" max="5" width="8.4" customWidth="1"/>
    <col min="6" max="6" width="17.125" style="9" customWidth="1"/>
    <col min="7" max="7" width="7.95" style="10" customWidth="1"/>
    <col min="8" max="8" width="7.375" style="11" customWidth="1"/>
    <col min="9" max="9" width="7.61666666666667" style="12" customWidth="1"/>
    <col min="10" max="10" width="8.125" style="13" customWidth="1"/>
    <col min="11" max="11" width="11.1" style="13" customWidth="1"/>
    <col min="12" max="12" width="10.375" style="13" customWidth="1"/>
    <col min="13" max="13" width="16.475" customWidth="1"/>
  </cols>
  <sheetData>
    <row r="1" ht="27" customHeight="1" spans="1:12">
      <c r="A1" s="14" t="s">
        <v>0</v>
      </c>
      <c r="B1" s="14"/>
      <c r="C1" s="14"/>
      <c r="D1" s="14"/>
      <c r="E1" s="14"/>
      <c r="F1" s="14"/>
      <c r="G1" s="15"/>
      <c r="H1" s="14"/>
      <c r="I1" s="33"/>
      <c r="J1" s="34"/>
      <c r="K1" s="34"/>
      <c r="L1" s="34"/>
    </row>
    <row r="2" ht="40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="1" customFormat="1" ht="44" customHeight="1" spans="1:13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35" t="s">
        <v>10</v>
      </c>
      <c r="J3" s="36" t="s">
        <v>11</v>
      </c>
      <c r="K3" s="36" t="s">
        <v>12</v>
      </c>
      <c r="L3" s="36" t="s">
        <v>13</v>
      </c>
      <c r="M3" s="36" t="s">
        <v>14</v>
      </c>
    </row>
    <row r="4" s="2" customFormat="1" ht="20" customHeight="1" spans="1:13">
      <c r="A4" s="20">
        <v>1</v>
      </c>
      <c r="B4" s="20" t="s">
        <v>15</v>
      </c>
      <c r="C4" s="20" t="s">
        <v>16</v>
      </c>
      <c r="D4" s="21" t="s">
        <v>17</v>
      </c>
      <c r="E4" s="20">
        <v>20</v>
      </c>
      <c r="F4" s="21" t="s">
        <v>18</v>
      </c>
      <c r="G4" s="22">
        <v>2</v>
      </c>
      <c r="H4" s="23" t="s">
        <v>19</v>
      </c>
      <c r="I4" s="37">
        <v>54</v>
      </c>
      <c r="J4" s="22">
        <v>600</v>
      </c>
      <c r="K4" s="38">
        <v>360</v>
      </c>
      <c r="L4" s="22">
        <v>240</v>
      </c>
      <c r="M4" s="39" t="s">
        <v>20</v>
      </c>
    </row>
    <row r="5" s="3" customFormat="1" ht="20" customHeight="1" spans="1:13">
      <c r="A5" s="20">
        <v>2</v>
      </c>
      <c r="B5" s="20"/>
      <c r="C5" s="20" t="s">
        <v>21</v>
      </c>
      <c r="D5" s="21" t="s">
        <v>17</v>
      </c>
      <c r="E5" s="20">
        <v>20</v>
      </c>
      <c r="F5" s="21" t="s">
        <v>22</v>
      </c>
      <c r="G5" s="22">
        <v>2</v>
      </c>
      <c r="H5" s="24" t="s">
        <v>23</v>
      </c>
      <c r="I5" s="37">
        <v>90</v>
      </c>
      <c r="J5" s="22">
        <v>1000</v>
      </c>
      <c r="K5" s="38">
        <v>600</v>
      </c>
      <c r="L5" s="22">
        <v>400</v>
      </c>
      <c r="M5" s="40"/>
    </row>
    <row r="6" s="4" customFormat="1" ht="20" customHeight="1" spans="1:13">
      <c r="A6" s="20">
        <v>3</v>
      </c>
      <c r="B6" s="20"/>
      <c r="C6" s="20" t="s">
        <v>24</v>
      </c>
      <c r="D6" s="21" t="s">
        <v>17</v>
      </c>
      <c r="E6" s="20">
        <v>10</v>
      </c>
      <c r="F6" s="21" t="s">
        <v>25</v>
      </c>
      <c r="G6" s="22">
        <v>2</v>
      </c>
      <c r="H6" s="24" t="s">
        <v>23</v>
      </c>
      <c r="I6" s="37">
        <v>90</v>
      </c>
      <c r="J6" s="22">
        <v>500</v>
      </c>
      <c r="K6" s="38">
        <v>300</v>
      </c>
      <c r="L6" s="22">
        <v>200</v>
      </c>
      <c r="M6" s="40"/>
    </row>
    <row r="7" s="4" customFormat="1" ht="20" customHeight="1" spans="1:13">
      <c r="A7" s="20">
        <v>4</v>
      </c>
      <c r="B7" s="20"/>
      <c r="C7" s="20" t="s">
        <v>26</v>
      </c>
      <c r="D7" s="21" t="s">
        <v>17</v>
      </c>
      <c r="E7" s="20">
        <v>10</v>
      </c>
      <c r="F7" s="21" t="s">
        <v>27</v>
      </c>
      <c r="G7" s="22">
        <v>2</v>
      </c>
      <c r="H7" s="24" t="s">
        <v>23</v>
      </c>
      <c r="I7" s="37">
        <v>90</v>
      </c>
      <c r="J7" s="22">
        <v>500</v>
      </c>
      <c r="K7" s="38">
        <v>300</v>
      </c>
      <c r="L7" s="22">
        <v>200</v>
      </c>
      <c r="M7" s="40"/>
    </row>
    <row r="8" s="4" customFormat="1" ht="20" customHeight="1" spans="1:13">
      <c r="A8" s="20">
        <v>5</v>
      </c>
      <c r="B8" s="20"/>
      <c r="C8" s="20" t="s">
        <v>28</v>
      </c>
      <c r="D8" s="21" t="s">
        <v>17</v>
      </c>
      <c r="E8" s="20">
        <v>10</v>
      </c>
      <c r="F8" s="21" t="s">
        <v>29</v>
      </c>
      <c r="G8" s="22">
        <v>2</v>
      </c>
      <c r="H8" s="24" t="s">
        <v>23</v>
      </c>
      <c r="I8" s="37">
        <v>90</v>
      </c>
      <c r="J8" s="22">
        <v>500</v>
      </c>
      <c r="K8" s="38">
        <v>300</v>
      </c>
      <c r="L8" s="22">
        <v>200</v>
      </c>
      <c r="M8" s="40"/>
    </row>
    <row r="9" s="4" customFormat="1" ht="20" customHeight="1" spans="1:13">
      <c r="A9" s="20">
        <v>6</v>
      </c>
      <c r="B9" s="20"/>
      <c r="C9" s="20" t="s">
        <v>30</v>
      </c>
      <c r="D9" s="21" t="s">
        <v>17</v>
      </c>
      <c r="E9" s="20">
        <v>10</v>
      </c>
      <c r="F9" s="21" t="s">
        <v>31</v>
      </c>
      <c r="G9" s="22">
        <v>1.8</v>
      </c>
      <c r="H9" s="24" t="s">
        <v>23</v>
      </c>
      <c r="I9" s="37">
        <v>90</v>
      </c>
      <c r="J9" s="22">
        <v>450</v>
      </c>
      <c r="K9" s="38">
        <v>270</v>
      </c>
      <c r="L9" s="22">
        <v>180</v>
      </c>
      <c r="M9" s="40"/>
    </row>
    <row r="10" s="4" customFormat="1" ht="20" customHeight="1" spans="1:13">
      <c r="A10" s="20">
        <v>7</v>
      </c>
      <c r="B10" s="20"/>
      <c r="C10" s="20" t="s">
        <v>32</v>
      </c>
      <c r="D10" s="21" t="s">
        <v>33</v>
      </c>
      <c r="E10" s="20">
        <v>10</v>
      </c>
      <c r="F10" s="21" t="s">
        <v>34</v>
      </c>
      <c r="G10" s="22">
        <v>1.8</v>
      </c>
      <c r="H10" s="24" t="s">
        <v>23</v>
      </c>
      <c r="I10" s="37">
        <v>90</v>
      </c>
      <c r="J10" s="22">
        <v>450</v>
      </c>
      <c r="K10" s="38">
        <v>270</v>
      </c>
      <c r="L10" s="22">
        <v>180</v>
      </c>
      <c r="M10" s="40"/>
    </row>
    <row r="11" s="2" customFormat="1" ht="20" customHeight="1" spans="1:13">
      <c r="A11" s="20">
        <v>8</v>
      </c>
      <c r="B11" s="20"/>
      <c r="C11" s="20" t="s">
        <v>35</v>
      </c>
      <c r="D11" s="21" t="s">
        <v>17</v>
      </c>
      <c r="E11" s="20">
        <v>10</v>
      </c>
      <c r="F11" s="21" t="s">
        <v>36</v>
      </c>
      <c r="G11" s="22">
        <v>1.8</v>
      </c>
      <c r="H11" s="24" t="s">
        <v>23</v>
      </c>
      <c r="I11" s="37">
        <v>90</v>
      </c>
      <c r="J11" s="22">
        <v>450</v>
      </c>
      <c r="K11" s="38">
        <v>270</v>
      </c>
      <c r="L11" s="22">
        <v>180</v>
      </c>
      <c r="M11" s="40"/>
    </row>
    <row r="12" s="5" customFormat="1" ht="20" customHeight="1" spans="1:13">
      <c r="A12" s="25" t="s">
        <v>37</v>
      </c>
      <c r="B12" s="25"/>
      <c r="C12" s="25"/>
      <c r="D12" s="25"/>
      <c r="E12" s="25"/>
      <c r="F12" s="25"/>
      <c r="G12" s="26"/>
      <c r="H12" s="25"/>
      <c r="I12" s="41"/>
      <c r="J12" s="25">
        <f>SUM(J4:J11)</f>
        <v>4450</v>
      </c>
      <c r="K12" s="25">
        <f>SUM(K4:K11)</f>
        <v>2670</v>
      </c>
      <c r="L12" s="25">
        <f>SUM(L4:L11)</f>
        <v>1780</v>
      </c>
      <c r="M12" s="42"/>
    </row>
    <row r="13" s="6" customFormat="1" ht="20" customHeight="1" spans="1:13">
      <c r="A13" s="27">
        <v>1</v>
      </c>
      <c r="B13" s="20" t="s">
        <v>38</v>
      </c>
      <c r="C13" s="21" t="s">
        <v>39</v>
      </c>
      <c r="D13" s="21" t="s">
        <v>17</v>
      </c>
      <c r="E13" s="21">
        <v>10</v>
      </c>
      <c r="F13" s="22" t="s">
        <v>40</v>
      </c>
      <c r="G13" s="22">
        <v>2</v>
      </c>
      <c r="H13" s="24" t="s">
        <v>23</v>
      </c>
      <c r="I13" s="37">
        <v>90</v>
      </c>
      <c r="J13" s="38">
        <f t="shared" ref="J13:J20" si="0">E13*2*I13*100/360</f>
        <v>500</v>
      </c>
      <c r="K13" s="22">
        <f t="shared" ref="K13:K20" si="1">J13*0.6</f>
        <v>300</v>
      </c>
      <c r="L13" s="38">
        <f t="shared" ref="L13:L20" si="2">J13*0.4</f>
        <v>200</v>
      </c>
      <c r="M13" s="43"/>
    </row>
    <row r="14" s="6" customFormat="1" ht="20" customHeight="1" spans="1:13">
      <c r="A14" s="27">
        <v>2</v>
      </c>
      <c r="B14" s="20"/>
      <c r="C14" s="21" t="s">
        <v>41</v>
      </c>
      <c r="D14" s="21" t="s">
        <v>17</v>
      </c>
      <c r="E14" s="21">
        <v>10</v>
      </c>
      <c r="F14" s="22" t="s">
        <v>42</v>
      </c>
      <c r="G14" s="22">
        <v>2</v>
      </c>
      <c r="H14" s="24" t="s">
        <v>23</v>
      </c>
      <c r="I14" s="37">
        <v>90</v>
      </c>
      <c r="J14" s="38">
        <f t="shared" si="0"/>
        <v>500</v>
      </c>
      <c r="K14" s="22">
        <f t="shared" si="1"/>
        <v>300</v>
      </c>
      <c r="L14" s="38">
        <f t="shared" si="2"/>
        <v>200</v>
      </c>
      <c r="M14" s="43"/>
    </row>
    <row r="15" s="6" customFormat="1" ht="20" customHeight="1" spans="1:13">
      <c r="A15" s="27">
        <v>3</v>
      </c>
      <c r="B15" s="20"/>
      <c r="C15" s="21" t="s">
        <v>43</v>
      </c>
      <c r="D15" s="21" t="s">
        <v>17</v>
      </c>
      <c r="E15" s="21">
        <v>10</v>
      </c>
      <c r="F15" s="22" t="s">
        <v>40</v>
      </c>
      <c r="G15" s="22">
        <v>2</v>
      </c>
      <c r="H15" s="24" t="s">
        <v>23</v>
      </c>
      <c r="I15" s="37">
        <v>90</v>
      </c>
      <c r="J15" s="38">
        <f t="shared" si="0"/>
        <v>500</v>
      </c>
      <c r="K15" s="22">
        <f t="shared" si="1"/>
        <v>300</v>
      </c>
      <c r="L15" s="38">
        <f t="shared" si="2"/>
        <v>200</v>
      </c>
      <c r="M15" s="43"/>
    </row>
    <row r="16" s="6" customFormat="1" ht="20" customHeight="1" spans="1:13">
      <c r="A16" s="27">
        <v>4</v>
      </c>
      <c r="B16" s="28"/>
      <c r="C16" s="21" t="s">
        <v>44</v>
      </c>
      <c r="D16" s="21" t="s">
        <v>17</v>
      </c>
      <c r="E16" s="21">
        <v>10</v>
      </c>
      <c r="F16" s="22" t="s">
        <v>40</v>
      </c>
      <c r="G16" s="22">
        <v>2</v>
      </c>
      <c r="H16" s="24" t="s">
        <v>23</v>
      </c>
      <c r="I16" s="37">
        <v>90</v>
      </c>
      <c r="J16" s="38">
        <f t="shared" si="0"/>
        <v>500</v>
      </c>
      <c r="K16" s="22">
        <f t="shared" si="1"/>
        <v>300</v>
      </c>
      <c r="L16" s="38">
        <f t="shared" si="2"/>
        <v>200</v>
      </c>
      <c r="M16" s="43"/>
    </row>
    <row r="17" s="6" customFormat="1" ht="20" customHeight="1" spans="1:13">
      <c r="A17" s="27">
        <v>5</v>
      </c>
      <c r="B17" s="20"/>
      <c r="C17" s="21" t="s">
        <v>45</v>
      </c>
      <c r="D17" s="21" t="s">
        <v>17</v>
      </c>
      <c r="E17" s="21">
        <v>10</v>
      </c>
      <c r="F17" s="22" t="s">
        <v>46</v>
      </c>
      <c r="G17" s="22">
        <v>2</v>
      </c>
      <c r="H17" s="24" t="s">
        <v>23</v>
      </c>
      <c r="I17" s="37">
        <v>90</v>
      </c>
      <c r="J17" s="38">
        <f t="shared" si="0"/>
        <v>500</v>
      </c>
      <c r="K17" s="22">
        <f t="shared" si="1"/>
        <v>300</v>
      </c>
      <c r="L17" s="38">
        <f t="shared" si="2"/>
        <v>200</v>
      </c>
      <c r="M17" s="43"/>
    </row>
    <row r="18" s="6" customFormat="1" ht="20" customHeight="1" spans="1:13">
      <c r="A18" s="27">
        <v>6</v>
      </c>
      <c r="B18" s="20"/>
      <c r="C18" s="21" t="s">
        <v>47</v>
      </c>
      <c r="D18" s="21" t="s">
        <v>17</v>
      </c>
      <c r="E18" s="21">
        <v>10</v>
      </c>
      <c r="F18" s="22" t="s">
        <v>48</v>
      </c>
      <c r="G18" s="22">
        <v>2</v>
      </c>
      <c r="H18" s="24" t="s">
        <v>23</v>
      </c>
      <c r="I18" s="37">
        <v>90</v>
      </c>
      <c r="J18" s="38">
        <f t="shared" si="0"/>
        <v>500</v>
      </c>
      <c r="K18" s="22">
        <f t="shared" si="1"/>
        <v>300</v>
      </c>
      <c r="L18" s="38">
        <f t="shared" si="2"/>
        <v>200</v>
      </c>
      <c r="M18" s="43"/>
    </row>
    <row r="19" s="6" customFormat="1" ht="20" customHeight="1" spans="1:13">
      <c r="A19" s="27">
        <v>7</v>
      </c>
      <c r="B19" s="20"/>
      <c r="C19" s="21" t="s">
        <v>49</v>
      </c>
      <c r="D19" s="28" t="s">
        <v>50</v>
      </c>
      <c r="E19" s="21">
        <v>10</v>
      </c>
      <c r="F19" s="22" t="s">
        <v>51</v>
      </c>
      <c r="G19" s="22">
        <v>2</v>
      </c>
      <c r="H19" s="24" t="s">
        <v>23</v>
      </c>
      <c r="I19" s="37">
        <v>90</v>
      </c>
      <c r="J19" s="38">
        <f t="shared" si="0"/>
        <v>500</v>
      </c>
      <c r="K19" s="22">
        <f t="shared" si="1"/>
        <v>300</v>
      </c>
      <c r="L19" s="38">
        <f t="shared" si="2"/>
        <v>200</v>
      </c>
      <c r="M19" s="43"/>
    </row>
    <row r="20" s="6" customFormat="1" ht="20" customHeight="1" spans="1:13">
      <c r="A20" s="27">
        <v>8</v>
      </c>
      <c r="B20" s="20"/>
      <c r="C20" s="21" t="s">
        <v>52</v>
      </c>
      <c r="D20" s="21" t="s">
        <v>17</v>
      </c>
      <c r="E20" s="21">
        <v>10</v>
      </c>
      <c r="F20" s="22" t="s">
        <v>51</v>
      </c>
      <c r="G20" s="22">
        <v>2</v>
      </c>
      <c r="H20" s="24" t="s">
        <v>23</v>
      </c>
      <c r="I20" s="37">
        <v>90</v>
      </c>
      <c r="J20" s="38">
        <f t="shared" si="0"/>
        <v>500</v>
      </c>
      <c r="K20" s="22">
        <f t="shared" si="1"/>
        <v>300</v>
      </c>
      <c r="L20" s="38">
        <f t="shared" si="2"/>
        <v>200</v>
      </c>
      <c r="M20" s="43"/>
    </row>
    <row r="21" s="5" customFormat="1" ht="20" customHeight="1" spans="1:13">
      <c r="A21" s="25" t="s">
        <v>37</v>
      </c>
      <c r="B21" s="25"/>
      <c r="C21" s="25"/>
      <c r="D21" s="25"/>
      <c r="E21" s="25"/>
      <c r="F21" s="25"/>
      <c r="G21" s="26"/>
      <c r="H21" s="25"/>
      <c r="I21" s="41"/>
      <c r="J21" s="25">
        <f>SUM(J13:J20)</f>
        <v>4000</v>
      </c>
      <c r="K21" s="25">
        <f>SUM(K13:K20)</f>
        <v>2400</v>
      </c>
      <c r="L21" s="25">
        <f>SUM(L13:L20)</f>
        <v>1600</v>
      </c>
      <c r="M21" s="42"/>
    </row>
    <row r="22" s="7" customFormat="1" ht="20" customHeight="1" spans="1:13">
      <c r="A22" s="20">
        <v>1</v>
      </c>
      <c r="B22" s="20" t="s">
        <v>53</v>
      </c>
      <c r="C22" s="28" t="s">
        <v>54</v>
      </c>
      <c r="D22" s="28" t="s">
        <v>55</v>
      </c>
      <c r="E22" s="28">
        <v>20</v>
      </c>
      <c r="F22" s="28" t="s">
        <v>56</v>
      </c>
      <c r="G22" s="29">
        <v>2</v>
      </c>
      <c r="H22" s="23" t="s">
        <v>23</v>
      </c>
      <c r="I22" s="44">
        <v>89</v>
      </c>
      <c r="J22" s="32">
        <v>988.89</v>
      </c>
      <c r="K22" s="32">
        <v>593.33</v>
      </c>
      <c r="L22" s="45">
        <v>395.56</v>
      </c>
      <c r="M22" s="39" t="s">
        <v>57</v>
      </c>
    </row>
    <row r="23" s="4" customFormat="1" ht="20" customHeight="1" spans="1:13">
      <c r="A23" s="20">
        <v>2</v>
      </c>
      <c r="B23" s="20"/>
      <c r="C23" s="28" t="s">
        <v>58</v>
      </c>
      <c r="D23" s="28" t="s">
        <v>55</v>
      </c>
      <c r="E23" s="28">
        <v>10</v>
      </c>
      <c r="F23" s="28" t="s">
        <v>59</v>
      </c>
      <c r="G23" s="29">
        <v>2</v>
      </c>
      <c r="H23" s="23" t="s">
        <v>23</v>
      </c>
      <c r="I23" s="44">
        <v>75</v>
      </c>
      <c r="J23" s="32">
        <v>416.67</v>
      </c>
      <c r="K23" s="32">
        <v>250</v>
      </c>
      <c r="L23" s="45">
        <v>166.67</v>
      </c>
      <c r="M23" s="39" t="s">
        <v>60</v>
      </c>
    </row>
    <row r="24" s="4" customFormat="1" ht="20" customHeight="1" spans="1:13">
      <c r="A24" s="20">
        <v>3</v>
      </c>
      <c r="B24" s="20"/>
      <c r="C24" s="28" t="s">
        <v>61</v>
      </c>
      <c r="D24" s="28" t="s">
        <v>55</v>
      </c>
      <c r="E24" s="28">
        <v>10</v>
      </c>
      <c r="F24" s="28" t="s">
        <v>62</v>
      </c>
      <c r="G24" s="29">
        <v>2</v>
      </c>
      <c r="H24" s="23" t="s">
        <v>23</v>
      </c>
      <c r="I24" s="44">
        <v>90</v>
      </c>
      <c r="J24" s="32">
        <v>500</v>
      </c>
      <c r="K24" s="32">
        <v>300</v>
      </c>
      <c r="L24" s="45">
        <v>200</v>
      </c>
      <c r="M24" s="46"/>
    </row>
    <row r="25" s="4" customFormat="1" ht="20" customHeight="1" spans="1:13">
      <c r="A25" s="20">
        <v>4</v>
      </c>
      <c r="B25" s="20"/>
      <c r="C25" s="28" t="s">
        <v>63</v>
      </c>
      <c r="D25" s="28" t="s">
        <v>55</v>
      </c>
      <c r="E25" s="28">
        <v>30</v>
      </c>
      <c r="F25" s="28" t="s">
        <v>64</v>
      </c>
      <c r="G25" s="30">
        <v>1.625</v>
      </c>
      <c r="H25" s="23" t="s">
        <v>23</v>
      </c>
      <c r="I25" s="44">
        <v>90</v>
      </c>
      <c r="J25" s="32">
        <v>1218.75</v>
      </c>
      <c r="K25" s="45">
        <v>731.25</v>
      </c>
      <c r="L25" s="47">
        <v>487.5</v>
      </c>
      <c r="M25" s="46"/>
    </row>
    <row r="26" s="4" customFormat="1" ht="20" customHeight="1" spans="1:13">
      <c r="A26" s="20">
        <v>5</v>
      </c>
      <c r="B26" s="20"/>
      <c r="C26" s="28" t="s">
        <v>65</v>
      </c>
      <c r="D26" s="28" t="s">
        <v>55</v>
      </c>
      <c r="E26" s="28">
        <v>20</v>
      </c>
      <c r="F26" s="28" t="s">
        <v>66</v>
      </c>
      <c r="G26" s="30">
        <v>1.725</v>
      </c>
      <c r="H26" s="23" t="s">
        <v>23</v>
      </c>
      <c r="I26" s="44">
        <v>90</v>
      </c>
      <c r="J26" s="32">
        <v>862.5</v>
      </c>
      <c r="K26" s="45">
        <v>517.5</v>
      </c>
      <c r="L26" s="47">
        <v>345</v>
      </c>
      <c r="M26" s="46"/>
    </row>
    <row r="27" s="4" customFormat="1" ht="20" customHeight="1" spans="1:13">
      <c r="A27" s="20">
        <v>6</v>
      </c>
      <c r="B27" s="20"/>
      <c r="C27" s="28" t="s">
        <v>67</v>
      </c>
      <c r="D27" s="28" t="s">
        <v>55</v>
      </c>
      <c r="E27" s="28">
        <v>20</v>
      </c>
      <c r="F27" s="28" t="s">
        <v>68</v>
      </c>
      <c r="G27" s="30">
        <v>1.625</v>
      </c>
      <c r="H27" s="23" t="s">
        <v>23</v>
      </c>
      <c r="I27" s="44">
        <v>90</v>
      </c>
      <c r="J27" s="32">
        <v>812.5</v>
      </c>
      <c r="K27" s="45">
        <v>487.5</v>
      </c>
      <c r="L27" s="47">
        <v>325</v>
      </c>
      <c r="M27" s="46"/>
    </row>
    <row r="28" s="4" customFormat="1" ht="20" customHeight="1" spans="1:13">
      <c r="A28" s="20">
        <v>7</v>
      </c>
      <c r="B28" s="20"/>
      <c r="C28" s="28" t="s">
        <v>69</v>
      </c>
      <c r="D28" s="28" t="s">
        <v>55</v>
      </c>
      <c r="E28" s="28">
        <v>20</v>
      </c>
      <c r="F28" s="28" t="s">
        <v>70</v>
      </c>
      <c r="G28" s="29">
        <v>1.65</v>
      </c>
      <c r="H28" s="23" t="s">
        <v>23</v>
      </c>
      <c r="I28" s="44">
        <v>90</v>
      </c>
      <c r="J28" s="32">
        <v>825</v>
      </c>
      <c r="K28" s="45">
        <v>495</v>
      </c>
      <c r="L28" s="47">
        <v>330</v>
      </c>
      <c r="M28" s="46"/>
    </row>
    <row r="29" s="4" customFormat="1" ht="20" customHeight="1" spans="1:13">
      <c r="A29" s="20">
        <v>8</v>
      </c>
      <c r="B29" s="20"/>
      <c r="C29" s="28" t="s">
        <v>71</v>
      </c>
      <c r="D29" s="28" t="s">
        <v>55</v>
      </c>
      <c r="E29" s="28">
        <v>20</v>
      </c>
      <c r="F29" s="28" t="s">
        <v>70</v>
      </c>
      <c r="G29" s="29">
        <v>1.65</v>
      </c>
      <c r="H29" s="23" t="s">
        <v>23</v>
      </c>
      <c r="I29" s="44">
        <v>90</v>
      </c>
      <c r="J29" s="32">
        <v>825</v>
      </c>
      <c r="K29" s="45">
        <v>495</v>
      </c>
      <c r="L29" s="47">
        <v>330</v>
      </c>
      <c r="M29" s="46"/>
    </row>
    <row r="30" s="4" customFormat="1" ht="20" customHeight="1" spans="1:13">
      <c r="A30" s="20">
        <v>9</v>
      </c>
      <c r="B30" s="20"/>
      <c r="C30" s="28" t="s">
        <v>72</v>
      </c>
      <c r="D30" s="28" t="s">
        <v>55</v>
      </c>
      <c r="E30" s="28">
        <v>20</v>
      </c>
      <c r="F30" s="28" t="s">
        <v>73</v>
      </c>
      <c r="G30" s="31">
        <v>1.575</v>
      </c>
      <c r="H30" s="23" t="s">
        <v>23</v>
      </c>
      <c r="I30" s="48">
        <v>90</v>
      </c>
      <c r="J30" s="49">
        <v>787.5</v>
      </c>
      <c r="K30" s="49">
        <v>472.5</v>
      </c>
      <c r="L30" s="49">
        <v>315</v>
      </c>
      <c r="M30" s="46"/>
    </row>
    <row r="31" s="4" customFormat="1" ht="20" customHeight="1" spans="1:13">
      <c r="A31" s="20">
        <v>10</v>
      </c>
      <c r="B31" s="20"/>
      <c r="C31" s="28" t="s">
        <v>74</v>
      </c>
      <c r="D31" s="28" t="s">
        <v>55</v>
      </c>
      <c r="E31" s="28">
        <v>20</v>
      </c>
      <c r="F31" s="28" t="s">
        <v>73</v>
      </c>
      <c r="G31" s="31">
        <v>1.575</v>
      </c>
      <c r="H31" s="23" t="s">
        <v>23</v>
      </c>
      <c r="I31" s="48">
        <v>90</v>
      </c>
      <c r="J31" s="49">
        <v>787.5</v>
      </c>
      <c r="K31" s="49">
        <v>472.5</v>
      </c>
      <c r="L31" s="49">
        <v>315</v>
      </c>
      <c r="M31" s="46"/>
    </row>
    <row r="32" s="4" customFormat="1" ht="20" customHeight="1" spans="1:13">
      <c r="A32" s="20">
        <v>11</v>
      </c>
      <c r="B32" s="20"/>
      <c r="C32" s="28" t="s">
        <v>75</v>
      </c>
      <c r="D32" s="28" t="s">
        <v>55</v>
      </c>
      <c r="E32" s="28">
        <v>20</v>
      </c>
      <c r="F32" s="28" t="s">
        <v>76</v>
      </c>
      <c r="G32" s="32">
        <v>1.6</v>
      </c>
      <c r="H32" s="23" t="s">
        <v>23</v>
      </c>
      <c r="I32" s="48">
        <v>90</v>
      </c>
      <c r="J32" s="49">
        <v>800</v>
      </c>
      <c r="K32" s="49">
        <v>480</v>
      </c>
      <c r="L32" s="49">
        <v>320</v>
      </c>
      <c r="M32" s="46"/>
    </row>
    <row r="33" s="4" customFormat="1" ht="20" customHeight="1" spans="1:13">
      <c r="A33" s="20">
        <v>12</v>
      </c>
      <c r="B33" s="20"/>
      <c r="C33" s="28" t="s">
        <v>77</v>
      </c>
      <c r="D33" s="28" t="s">
        <v>55</v>
      </c>
      <c r="E33" s="28">
        <v>20</v>
      </c>
      <c r="F33" s="28" t="s">
        <v>78</v>
      </c>
      <c r="G33" s="32">
        <v>1.45</v>
      </c>
      <c r="H33" s="23" t="s">
        <v>23</v>
      </c>
      <c r="I33" s="48">
        <v>90</v>
      </c>
      <c r="J33" s="49">
        <v>725</v>
      </c>
      <c r="K33" s="49">
        <v>435</v>
      </c>
      <c r="L33" s="49">
        <v>290</v>
      </c>
      <c r="M33" s="46"/>
    </row>
    <row r="34" s="4" customFormat="1" ht="20" customHeight="1" spans="1:13">
      <c r="A34" s="20">
        <v>13</v>
      </c>
      <c r="B34" s="20"/>
      <c r="C34" s="28" t="s">
        <v>79</v>
      </c>
      <c r="D34" s="28" t="s">
        <v>55</v>
      </c>
      <c r="E34" s="28">
        <v>10</v>
      </c>
      <c r="F34" s="28" t="s">
        <v>80</v>
      </c>
      <c r="G34" s="32">
        <v>1.45</v>
      </c>
      <c r="H34" s="23" t="s">
        <v>23</v>
      </c>
      <c r="I34" s="48">
        <v>90</v>
      </c>
      <c r="J34" s="49">
        <v>362.5</v>
      </c>
      <c r="K34" s="49">
        <v>217.5</v>
      </c>
      <c r="L34" s="49">
        <v>145</v>
      </c>
      <c r="M34" s="46"/>
    </row>
    <row r="35" s="4" customFormat="1" ht="20" customHeight="1" spans="1:13">
      <c r="A35" s="20">
        <v>14</v>
      </c>
      <c r="B35" s="20"/>
      <c r="C35" s="28" t="s">
        <v>81</v>
      </c>
      <c r="D35" s="28" t="s">
        <v>55</v>
      </c>
      <c r="E35" s="28">
        <v>20</v>
      </c>
      <c r="F35" s="28" t="s">
        <v>82</v>
      </c>
      <c r="G35" s="32">
        <v>1.55</v>
      </c>
      <c r="H35" s="23" t="s">
        <v>23</v>
      </c>
      <c r="I35" s="48">
        <v>80</v>
      </c>
      <c r="J35" s="32">
        <v>688.89</v>
      </c>
      <c r="K35" s="32">
        <v>413.33</v>
      </c>
      <c r="L35" s="32">
        <v>275.56</v>
      </c>
      <c r="M35" s="39"/>
    </row>
    <row r="36" s="4" customFormat="1" ht="20" customHeight="1" spans="1:13">
      <c r="A36" s="20">
        <v>15</v>
      </c>
      <c r="B36" s="20"/>
      <c r="C36" s="28" t="s">
        <v>83</v>
      </c>
      <c r="D36" s="28" t="s">
        <v>55</v>
      </c>
      <c r="E36" s="28">
        <v>12</v>
      </c>
      <c r="F36" s="28" t="s">
        <v>84</v>
      </c>
      <c r="G36" s="32">
        <v>1.45</v>
      </c>
      <c r="H36" s="23" t="s">
        <v>23</v>
      </c>
      <c r="I36" s="48">
        <v>5</v>
      </c>
      <c r="J36" s="32">
        <v>24.17</v>
      </c>
      <c r="K36" s="32">
        <v>14.5</v>
      </c>
      <c r="L36" s="32">
        <v>9.67</v>
      </c>
      <c r="M36" s="39"/>
    </row>
    <row r="37" s="5" customFormat="1" ht="20" customHeight="1" spans="1:13">
      <c r="A37" s="25" t="s">
        <v>37</v>
      </c>
      <c r="B37" s="25"/>
      <c r="C37" s="25"/>
      <c r="D37" s="25"/>
      <c r="E37" s="25"/>
      <c r="F37" s="25"/>
      <c r="G37" s="26"/>
      <c r="H37" s="25"/>
      <c r="I37" s="41"/>
      <c r="J37" s="25">
        <f>SUM(J22:J36)</f>
        <v>10624.87</v>
      </c>
      <c r="K37" s="25">
        <f>SUM(K22:K36)</f>
        <v>6374.91</v>
      </c>
      <c r="L37" s="25">
        <f>SUM(L22:L36)</f>
        <v>4249.96</v>
      </c>
      <c r="M37" s="42"/>
    </row>
    <row r="38" s="4" customFormat="1" ht="20" customHeight="1" spans="1:13">
      <c r="A38" s="20">
        <v>1</v>
      </c>
      <c r="B38" s="20" t="s">
        <v>85</v>
      </c>
      <c r="C38" s="28" t="s">
        <v>86</v>
      </c>
      <c r="D38" s="28" t="s">
        <v>50</v>
      </c>
      <c r="E38" s="28">
        <v>10</v>
      </c>
      <c r="F38" s="28" t="s">
        <v>87</v>
      </c>
      <c r="G38" s="29">
        <v>2</v>
      </c>
      <c r="H38" s="23" t="s">
        <v>23</v>
      </c>
      <c r="I38" s="44">
        <v>90</v>
      </c>
      <c r="J38" s="32">
        <v>500</v>
      </c>
      <c r="K38" s="32">
        <v>300</v>
      </c>
      <c r="L38" s="45">
        <v>200</v>
      </c>
      <c r="M38" s="40"/>
    </row>
    <row r="39" s="4" customFormat="1" ht="20" customHeight="1" spans="1:13">
      <c r="A39" s="20">
        <v>2</v>
      </c>
      <c r="B39" s="20"/>
      <c r="C39" s="28" t="s">
        <v>88</v>
      </c>
      <c r="D39" s="28" t="s">
        <v>50</v>
      </c>
      <c r="E39" s="28">
        <v>5</v>
      </c>
      <c r="F39" s="28" t="s">
        <v>89</v>
      </c>
      <c r="G39" s="29">
        <v>2</v>
      </c>
      <c r="H39" s="23" t="s">
        <v>23</v>
      </c>
      <c r="I39" s="44">
        <v>90</v>
      </c>
      <c r="J39" s="32">
        <v>250</v>
      </c>
      <c r="K39" s="32">
        <v>150</v>
      </c>
      <c r="L39" s="45">
        <v>100</v>
      </c>
      <c r="M39" s="40"/>
    </row>
    <row r="40" s="2" customFormat="1" ht="20" customHeight="1" spans="1:13">
      <c r="A40" s="20">
        <v>3</v>
      </c>
      <c r="B40" s="20"/>
      <c r="C40" s="28" t="s">
        <v>90</v>
      </c>
      <c r="D40" s="28" t="s">
        <v>50</v>
      </c>
      <c r="E40" s="28">
        <v>10</v>
      </c>
      <c r="F40" s="28" t="s">
        <v>91</v>
      </c>
      <c r="G40" s="30">
        <v>1.925</v>
      </c>
      <c r="H40" s="23" t="s">
        <v>23</v>
      </c>
      <c r="I40" s="44">
        <v>90</v>
      </c>
      <c r="J40" s="32">
        <v>481.25</v>
      </c>
      <c r="K40" s="45">
        <v>288.75</v>
      </c>
      <c r="L40" s="47">
        <v>192.5</v>
      </c>
      <c r="M40" s="40"/>
    </row>
    <row r="41" s="2" customFormat="1" ht="20" customHeight="1" spans="1:13">
      <c r="A41" s="20">
        <v>4</v>
      </c>
      <c r="B41" s="20"/>
      <c r="C41" s="28" t="s">
        <v>92</v>
      </c>
      <c r="D41" s="28" t="s">
        <v>50</v>
      </c>
      <c r="E41" s="28">
        <v>10</v>
      </c>
      <c r="F41" s="28" t="s">
        <v>93</v>
      </c>
      <c r="G41" s="30">
        <v>1.925</v>
      </c>
      <c r="H41" s="23" t="s">
        <v>23</v>
      </c>
      <c r="I41" s="44">
        <v>90</v>
      </c>
      <c r="J41" s="32">
        <v>481.25</v>
      </c>
      <c r="K41" s="45">
        <v>288.75</v>
      </c>
      <c r="L41" s="47">
        <v>192.5</v>
      </c>
      <c r="M41" s="40"/>
    </row>
    <row r="42" s="4" customFormat="1" ht="20" customHeight="1" spans="1:13">
      <c r="A42" s="20">
        <v>5</v>
      </c>
      <c r="B42" s="20"/>
      <c r="C42" s="28" t="s">
        <v>94</v>
      </c>
      <c r="D42" s="28" t="s">
        <v>33</v>
      </c>
      <c r="E42" s="28">
        <v>3.5</v>
      </c>
      <c r="F42" s="28" t="s">
        <v>95</v>
      </c>
      <c r="G42" s="30">
        <v>1.925</v>
      </c>
      <c r="H42" s="23" t="s">
        <v>23</v>
      </c>
      <c r="I42" s="44">
        <v>90</v>
      </c>
      <c r="J42" s="32">
        <v>168.43</v>
      </c>
      <c r="K42" s="45">
        <v>101.0625</v>
      </c>
      <c r="L42" s="47">
        <v>67.37</v>
      </c>
      <c r="M42" s="28"/>
    </row>
    <row r="43" s="4" customFormat="1" ht="20" customHeight="1" spans="1:13">
      <c r="A43" s="20">
        <v>6</v>
      </c>
      <c r="B43" s="20"/>
      <c r="C43" s="28" t="s">
        <v>96</v>
      </c>
      <c r="D43" s="28" t="s">
        <v>33</v>
      </c>
      <c r="E43" s="28">
        <v>10</v>
      </c>
      <c r="F43" s="28" t="s">
        <v>97</v>
      </c>
      <c r="G43" s="30">
        <v>1.925</v>
      </c>
      <c r="H43" s="23" t="s">
        <v>23</v>
      </c>
      <c r="I43" s="44">
        <v>90</v>
      </c>
      <c r="J43" s="32">
        <v>481.25</v>
      </c>
      <c r="K43" s="45">
        <v>288.75</v>
      </c>
      <c r="L43" s="47">
        <v>192.5</v>
      </c>
      <c r="M43" s="40"/>
    </row>
    <row r="44" s="4" customFormat="1" ht="20" customHeight="1" spans="1:13">
      <c r="A44" s="20">
        <v>7</v>
      </c>
      <c r="B44" s="20"/>
      <c r="C44" s="28" t="s">
        <v>98</v>
      </c>
      <c r="D44" s="28" t="s">
        <v>33</v>
      </c>
      <c r="E44" s="28">
        <v>10</v>
      </c>
      <c r="F44" s="28" t="s">
        <v>99</v>
      </c>
      <c r="G44" s="30">
        <v>1.925</v>
      </c>
      <c r="H44" s="23" t="s">
        <v>23</v>
      </c>
      <c r="I44" s="44">
        <v>90</v>
      </c>
      <c r="J44" s="32">
        <v>481.25</v>
      </c>
      <c r="K44" s="45">
        <v>288.75</v>
      </c>
      <c r="L44" s="47">
        <v>192.5</v>
      </c>
      <c r="M44" s="40"/>
    </row>
    <row r="45" s="4" customFormat="1" ht="20" customHeight="1" spans="1:13">
      <c r="A45" s="20">
        <v>8</v>
      </c>
      <c r="B45" s="20"/>
      <c r="C45" s="28" t="s">
        <v>100</v>
      </c>
      <c r="D45" s="28" t="s">
        <v>55</v>
      </c>
      <c r="E45" s="28">
        <v>10</v>
      </c>
      <c r="F45" s="28" t="s">
        <v>101</v>
      </c>
      <c r="G45" s="31">
        <v>1.925</v>
      </c>
      <c r="H45" s="23" t="s">
        <v>23</v>
      </c>
      <c r="I45" s="48">
        <v>90</v>
      </c>
      <c r="J45" s="49">
        <v>481.25</v>
      </c>
      <c r="K45" s="49">
        <v>288.75</v>
      </c>
      <c r="L45" s="49">
        <v>192.5</v>
      </c>
      <c r="M45" s="40"/>
    </row>
    <row r="46" s="4" customFormat="1" ht="20" customHeight="1" spans="1:13">
      <c r="A46" s="20">
        <v>9</v>
      </c>
      <c r="B46" s="20"/>
      <c r="C46" s="28" t="s">
        <v>102</v>
      </c>
      <c r="D46" s="28" t="s">
        <v>55</v>
      </c>
      <c r="E46" s="28">
        <v>20</v>
      </c>
      <c r="F46" s="28" t="s">
        <v>103</v>
      </c>
      <c r="G46" s="31">
        <v>1.925</v>
      </c>
      <c r="H46" s="23" t="s">
        <v>23</v>
      </c>
      <c r="I46" s="48">
        <v>90</v>
      </c>
      <c r="J46" s="49">
        <v>962.5</v>
      </c>
      <c r="K46" s="49">
        <v>577.5</v>
      </c>
      <c r="L46" s="49">
        <v>385</v>
      </c>
      <c r="M46" s="40"/>
    </row>
    <row r="47" s="4" customFormat="1" ht="20" customHeight="1" spans="1:13">
      <c r="A47" s="20">
        <v>10</v>
      </c>
      <c r="B47" s="20"/>
      <c r="C47" s="28" t="s">
        <v>104</v>
      </c>
      <c r="D47" s="28" t="s">
        <v>55</v>
      </c>
      <c r="E47" s="28">
        <v>20</v>
      </c>
      <c r="F47" s="28" t="s">
        <v>105</v>
      </c>
      <c r="G47" s="31">
        <v>1.925</v>
      </c>
      <c r="H47" s="23" t="s">
        <v>23</v>
      </c>
      <c r="I47" s="48">
        <v>90</v>
      </c>
      <c r="J47" s="49">
        <v>962.5</v>
      </c>
      <c r="K47" s="49">
        <v>577.5</v>
      </c>
      <c r="L47" s="49">
        <v>385</v>
      </c>
      <c r="M47" s="40"/>
    </row>
    <row r="48" s="4" customFormat="1" ht="20" customHeight="1" spans="1:13">
      <c r="A48" s="20">
        <v>11</v>
      </c>
      <c r="B48" s="20"/>
      <c r="C48" s="28" t="s">
        <v>106</v>
      </c>
      <c r="D48" s="28" t="s">
        <v>55</v>
      </c>
      <c r="E48" s="28">
        <v>20</v>
      </c>
      <c r="F48" s="28" t="s">
        <v>105</v>
      </c>
      <c r="G48" s="30">
        <v>1.925</v>
      </c>
      <c r="H48" s="23" t="s">
        <v>23</v>
      </c>
      <c r="I48" s="44">
        <v>90</v>
      </c>
      <c r="J48" s="32">
        <v>962.5</v>
      </c>
      <c r="K48" s="32">
        <v>577.5</v>
      </c>
      <c r="L48" s="45">
        <v>385</v>
      </c>
      <c r="M48" s="40"/>
    </row>
    <row r="49" s="4" customFormat="1" ht="20" customHeight="1" spans="1:13">
      <c r="A49" s="20">
        <v>12</v>
      </c>
      <c r="B49" s="20"/>
      <c r="C49" s="28" t="s">
        <v>107</v>
      </c>
      <c r="D49" s="28" t="s">
        <v>55</v>
      </c>
      <c r="E49" s="28">
        <v>10</v>
      </c>
      <c r="F49" s="28" t="s">
        <v>108</v>
      </c>
      <c r="G49" s="30">
        <v>1.925</v>
      </c>
      <c r="H49" s="23" t="s">
        <v>23</v>
      </c>
      <c r="I49" s="44">
        <v>90</v>
      </c>
      <c r="J49" s="32">
        <v>481.25</v>
      </c>
      <c r="K49" s="32">
        <v>288.75</v>
      </c>
      <c r="L49" s="45">
        <v>192.5</v>
      </c>
      <c r="M49" s="40"/>
    </row>
    <row r="50" s="4" customFormat="1" ht="20" customHeight="1" spans="1:13">
      <c r="A50" s="20">
        <v>13</v>
      </c>
      <c r="B50" s="20"/>
      <c r="C50" s="28" t="s">
        <v>109</v>
      </c>
      <c r="D50" s="28" t="s">
        <v>55</v>
      </c>
      <c r="E50" s="28">
        <v>10</v>
      </c>
      <c r="F50" s="28" t="s">
        <v>110</v>
      </c>
      <c r="G50" s="30">
        <v>1.925</v>
      </c>
      <c r="H50" s="23" t="s">
        <v>23</v>
      </c>
      <c r="I50" s="44">
        <v>90</v>
      </c>
      <c r="J50" s="32">
        <v>481.25</v>
      </c>
      <c r="K50" s="45">
        <v>288.75</v>
      </c>
      <c r="L50" s="47">
        <v>192.5</v>
      </c>
      <c r="M50" s="40"/>
    </row>
    <row r="51" s="4" customFormat="1" ht="20" customHeight="1" spans="1:13">
      <c r="A51" s="20">
        <v>14</v>
      </c>
      <c r="B51" s="20"/>
      <c r="C51" s="28" t="s">
        <v>111</v>
      </c>
      <c r="D51" s="28" t="s">
        <v>55</v>
      </c>
      <c r="E51" s="28">
        <v>10</v>
      </c>
      <c r="F51" s="28" t="s">
        <v>112</v>
      </c>
      <c r="G51" s="30">
        <v>1.925</v>
      </c>
      <c r="H51" s="23" t="s">
        <v>23</v>
      </c>
      <c r="I51" s="44">
        <v>90</v>
      </c>
      <c r="J51" s="32">
        <v>481.25</v>
      </c>
      <c r="K51" s="45">
        <v>288.75</v>
      </c>
      <c r="L51" s="47">
        <v>192.5</v>
      </c>
      <c r="M51" s="40"/>
    </row>
    <row r="52" s="4" customFormat="1" ht="20" customHeight="1" spans="1:13">
      <c r="A52" s="20">
        <v>15</v>
      </c>
      <c r="B52" s="20"/>
      <c r="C52" s="28" t="s">
        <v>113</v>
      </c>
      <c r="D52" s="28" t="s">
        <v>55</v>
      </c>
      <c r="E52" s="28">
        <v>20</v>
      </c>
      <c r="F52" s="28" t="s">
        <v>114</v>
      </c>
      <c r="G52" s="30">
        <v>1.925</v>
      </c>
      <c r="H52" s="23" t="s">
        <v>23</v>
      </c>
      <c r="I52" s="44">
        <v>90</v>
      </c>
      <c r="J52" s="32">
        <v>962.5</v>
      </c>
      <c r="K52" s="45">
        <v>577.5</v>
      </c>
      <c r="L52" s="47">
        <v>385</v>
      </c>
      <c r="M52" s="40"/>
    </row>
    <row r="53" s="4" customFormat="1" ht="20" customHeight="1" spans="1:13">
      <c r="A53" s="20">
        <v>16</v>
      </c>
      <c r="B53" s="20"/>
      <c r="C53" s="28" t="s">
        <v>115</v>
      </c>
      <c r="D53" s="28" t="s">
        <v>55</v>
      </c>
      <c r="E53" s="28">
        <v>20</v>
      </c>
      <c r="F53" s="28" t="s">
        <v>116</v>
      </c>
      <c r="G53" s="30">
        <v>1.925</v>
      </c>
      <c r="H53" s="23" t="s">
        <v>23</v>
      </c>
      <c r="I53" s="44">
        <v>90</v>
      </c>
      <c r="J53" s="32">
        <v>962.5</v>
      </c>
      <c r="K53" s="45">
        <v>577.5</v>
      </c>
      <c r="L53" s="47">
        <v>385</v>
      </c>
      <c r="M53" s="40"/>
    </row>
    <row r="54" s="2" customFormat="1" ht="20" customHeight="1" spans="1:13">
      <c r="A54" s="20">
        <v>17</v>
      </c>
      <c r="B54" s="20"/>
      <c r="C54" s="28" t="s">
        <v>117</v>
      </c>
      <c r="D54" s="28" t="s">
        <v>118</v>
      </c>
      <c r="E54" s="28">
        <v>20</v>
      </c>
      <c r="F54" s="28" t="s">
        <v>119</v>
      </c>
      <c r="G54" s="30">
        <v>1.925</v>
      </c>
      <c r="H54" s="23" t="s">
        <v>23</v>
      </c>
      <c r="I54" s="44">
        <v>90</v>
      </c>
      <c r="J54" s="32">
        <v>962.5</v>
      </c>
      <c r="K54" s="45">
        <v>577.5</v>
      </c>
      <c r="L54" s="47">
        <v>385</v>
      </c>
      <c r="M54" s="40"/>
    </row>
    <row r="55" s="4" customFormat="1" ht="20" customHeight="1" spans="1:13">
      <c r="A55" s="20">
        <v>18</v>
      </c>
      <c r="B55" s="20"/>
      <c r="C55" s="28" t="s">
        <v>120</v>
      </c>
      <c r="D55" s="28" t="s">
        <v>55</v>
      </c>
      <c r="E55" s="28">
        <v>20</v>
      </c>
      <c r="F55" s="28" t="s">
        <v>121</v>
      </c>
      <c r="G55" s="31">
        <v>1.925</v>
      </c>
      <c r="H55" s="23" t="s">
        <v>23</v>
      </c>
      <c r="I55" s="48">
        <v>90</v>
      </c>
      <c r="J55" s="49">
        <v>962.5</v>
      </c>
      <c r="K55" s="49">
        <v>577.5</v>
      </c>
      <c r="L55" s="49">
        <v>385</v>
      </c>
      <c r="M55" s="40"/>
    </row>
    <row r="56" s="2" customFormat="1" ht="20" customHeight="1" spans="1:13">
      <c r="A56" s="20">
        <v>19</v>
      </c>
      <c r="B56" s="20"/>
      <c r="C56" s="28" t="s">
        <v>122</v>
      </c>
      <c r="D56" s="28" t="s">
        <v>55</v>
      </c>
      <c r="E56" s="28">
        <v>20</v>
      </c>
      <c r="F56" s="28" t="s">
        <v>121</v>
      </c>
      <c r="G56" s="31">
        <v>1.925</v>
      </c>
      <c r="H56" s="23" t="s">
        <v>23</v>
      </c>
      <c r="I56" s="48">
        <v>90</v>
      </c>
      <c r="J56" s="49">
        <v>962.5</v>
      </c>
      <c r="K56" s="49">
        <v>577.5</v>
      </c>
      <c r="L56" s="49">
        <v>385</v>
      </c>
      <c r="M56" s="40"/>
    </row>
    <row r="57" s="2" customFormat="1" ht="20" customHeight="1" spans="1:13">
      <c r="A57" s="20">
        <v>20</v>
      </c>
      <c r="B57" s="20"/>
      <c r="C57" s="28" t="s">
        <v>123</v>
      </c>
      <c r="D57" s="28" t="s">
        <v>55</v>
      </c>
      <c r="E57" s="28">
        <v>20</v>
      </c>
      <c r="F57" s="28" t="s">
        <v>124</v>
      </c>
      <c r="G57" s="31">
        <v>1.925</v>
      </c>
      <c r="H57" s="23" t="s">
        <v>23</v>
      </c>
      <c r="I57" s="48">
        <v>90</v>
      </c>
      <c r="J57" s="49">
        <v>962.5</v>
      </c>
      <c r="K57" s="49">
        <v>577.5</v>
      </c>
      <c r="L57" s="49">
        <v>385</v>
      </c>
      <c r="M57" s="40"/>
    </row>
    <row r="58" s="2" customFormat="1" ht="20" customHeight="1" spans="1:13">
      <c r="A58" s="20">
        <v>21</v>
      </c>
      <c r="B58" s="20"/>
      <c r="C58" s="28" t="s">
        <v>125</v>
      </c>
      <c r="D58" s="28" t="s">
        <v>126</v>
      </c>
      <c r="E58" s="28">
        <v>10</v>
      </c>
      <c r="F58" s="28" t="s">
        <v>127</v>
      </c>
      <c r="G58" s="29">
        <v>1.8</v>
      </c>
      <c r="H58" s="23" t="s">
        <v>23</v>
      </c>
      <c r="I58" s="44">
        <v>90</v>
      </c>
      <c r="J58" s="32">
        <v>450</v>
      </c>
      <c r="K58" s="32">
        <v>270</v>
      </c>
      <c r="L58" s="45">
        <v>180</v>
      </c>
      <c r="M58" s="40"/>
    </row>
    <row r="59" s="2" customFormat="1" ht="20" customHeight="1" spans="1:13">
      <c r="A59" s="20">
        <v>22</v>
      </c>
      <c r="B59" s="20"/>
      <c r="C59" s="28" t="s">
        <v>128</v>
      </c>
      <c r="D59" s="28" t="s">
        <v>55</v>
      </c>
      <c r="E59" s="28">
        <v>10</v>
      </c>
      <c r="F59" s="28" t="s">
        <v>129</v>
      </c>
      <c r="G59" s="29">
        <v>1.8</v>
      </c>
      <c r="H59" s="23" t="s">
        <v>23</v>
      </c>
      <c r="I59" s="44">
        <v>90</v>
      </c>
      <c r="J59" s="32">
        <v>450</v>
      </c>
      <c r="K59" s="32">
        <v>270</v>
      </c>
      <c r="L59" s="45">
        <v>180</v>
      </c>
      <c r="M59" s="40"/>
    </row>
    <row r="60" s="4" customFormat="1" ht="20" customHeight="1" spans="1:13">
      <c r="A60" s="20">
        <v>23</v>
      </c>
      <c r="B60" s="20"/>
      <c r="C60" s="28" t="s">
        <v>130</v>
      </c>
      <c r="D60" s="28" t="s">
        <v>118</v>
      </c>
      <c r="E60" s="28">
        <v>20</v>
      </c>
      <c r="F60" s="28" t="s">
        <v>131</v>
      </c>
      <c r="G60" s="29">
        <v>1.8</v>
      </c>
      <c r="H60" s="23" t="s">
        <v>23</v>
      </c>
      <c r="I60" s="44">
        <v>90</v>
      </c>
      <c r="J60" s="32">
        <v>900</v>
      </c>
      <c r="K60" s="45">
        <v>540</v>
      </c>
      <c r="L60" s="47">
        <v>360</v>
      </c>
      <c r="M60" s="40"/>
    </row>
    <row r="61" s="4" customFormat="1" ht="20" customHeight="1" spans="1:13">
      <c r="A61" s="20">
        <v>24</v>
      </c>
      <c r="B61" s="20"/>
      <c r="C61" s="28" t="s">
        <v>132</v>
      </c>
      <c r="D61" s="28" t="s">
        <v>55</v>
      </c>
      <c r="E61" s="28">
        <v>10</v>
      </c>
      <c r="F61" s="28" t="s">
        <v>133</v>
      </c>
      <c r="G61" s="29">
        <v>1.8</v>
      </c>
      <c r="H61" s="23" t="s">
        <v>23</v>
      </c>
      <c r="I61" s="44">
        <v>90</v>
      </c>
      <c r="J61" s="32">
        <v>450</v>
      </c>
      <c r="K61" s="45">
        <v>270</v>
      </c>
      <c r="L61" s="47">
        <v>180</v>
      </c>
      <c r="M61" s="40"/>
    </row>
    <row r="62" s="4" customFormat="1" ht="20" customHeight="1" spans="1:13">
      <c r="A62" s="20">
        <v>25</v>
      </c>
      <c r="B62" s="20"/>
      <c r="C62" s="28" t="s">
        <v>134</v>
      </c>
      <c r="D62" s="28" t="s">
        <v>55</v>
      </c>
      <c r="E62" s="28">
        <v>10</v>
      </c>
      <c r="F62" s="28" t="s">
        <v>135</v>
      </c>
      <c r="G62" s="29">
        <v>1.8</v>
      </c>
      <c r="H62" s="23" t="s">
        <v>23</v>
      </c>
      <c r="I62" s="44">
        <v>90</v>
      </c>
      <c r="J62" s="32">
        <v>450</v>
      </c>
      <c r="K62" s="45">
        <v>270</v>
      </c>
      <c r="L62" s="47">
        <v>180</v>
      </c>
      <c r="M62" s="40"/>
    </row>
    <row r="63" s="4" customFormat="1" ht="20" customHeight="1" spans="1:13">
      <c r="A63" s="20">
        <v>26</v>
      </c>
      <c r="B63" s="20"/>
      <c r="C63" s="28" t="s">
        <v>136</v>
      </c>
      <c r="D63" s="28" t="s">
        <v>55</v>
      </c>
      <c r="E63" s="28">
        <v>5</v>
      </c>
      <c r="F63" s="28" t="s">
        <v>137</v>
      </c>
      <c r="G63" s="29">
        <v>1.8</v>
      </c>
      <c r="H63" s="23" t="s">
        <v>23</v>
      </c>
      <c r="I63" s="44">
        <v>90</v>
      </c>
      <c r="J63" s="32">
        <v>225</v>
      </c>
      <c r="K63" s="45">
        <v>135</v>
      </c>
      <c r="L63" s="47">
        <v>90</v>
      </c>
      <c r="M63" s="40"/>
    </row>
    <row r="64" s="4" customFormat="1" ht="20" customHeight="1" spans="1:13">
      <c r="A64" s="20">
        <v>27</v>
      </c>
      <c r="B64" s="20"/>
      <c r="C64" s="28" t="s">
        <v>138</v>
      </c>
      <c r="D64" s="28" t="s">
        <v>55</v>
      </c>
      <c r="E64" s="28">
        <v>5</v>
      </c>
      <c r="F64" s="28" t="s">
        <v>139</v>
      </c>
      <c r="G64" s="29">
        <v>1.8</v>
      </c>
      <c r="H64" s="23" t="s">
        <v>23</v>
      </c>
      <c r="I64" s="44">
        <v>90</v>
      </c>
      <c r="J64" s="32">
        <v>225</v>
      </c>
      <c r="K64" s="45">
        <v>135</v>
      </c>
      <c r="L64" s="47">
        <v>90</v>
      </c>
      <c r="M64" s="40"/>
    </row>
    <row r="65" s="4" customFormat="1" ht="20" customHeight="1" spans="1:13">
      <c r="A65" s="20">
        <v>28</v>
      </c>
      <c r="B65" s="20"/>
      <c r="C65" s="28" t="s">
        <v>140</v>
      </c>
      <c r="D65" s="28" t="s">
        <v>55</v>
      </c>
      <c r="E65" s="28">
        <v>10</v>
      </c>
      <c r="F65" s="28" t="s">
        <v>141</v>
      </c>
      <c r="G65" s="32">
        <v>1.8</v>
      </c>
      <c r="H65" s="23" t="s">
        <v>23</v>
      </c>
      <c r="I65" s="48">
        <v>90</v>
      </c>
      <c r="J65" s="49">
        <v>450</v>
      </c>
      <c r="K65" s="49">
        <v>270</v>
      </c>
      <c r="L65" s="49">
        <v>180</v>
      </c>
      <c r="M65" s="40"/>
    </row>
    <row r="66" s="4" customFormat="1" ht="20" customHeight="1" spans="1:13">
      <c r="A66" s="20">
        <v>29</v>
      </c>
      <c r="B66" s="20"/>
      <c r="C66" s="28" t="s">
        <v>142</v>
      </c>
      <c r="D66" s="28" t="s">
        <v>55</v>
      </c>
      <c r="E66" s="28">
        <v>10</v>
      </c>
      <c r="F66" s="28" t="s">
        <v>143</v>
      </c>
      <c r="G66" s="32">
        <v>1.8</v>
      </c>
      <c r="H66" s="23" t="s">
        <v>23</v>
      </c>
      <c r="I66" s="48">
        <v>90</v>
      </c>
      <c r="J66" s="49">
        <v>450</v>
      </c>
      <c r="K66" s="49">
        <v>270</v>
      </c>
      <c r="L66" s="49">
        <v>180</v>
      </c>
      <c r="M66" s="40"/>
    </row>
    <row r="67" s="4" customFormat="1" ht="20" customHeight="1" spans="1:13">
      <c r="A67" s="20">
        <v>30</v>
      </c>
      <c r="B67" s="20"/>
      <c r="C67" s="28" t="s">
        <v>144</v>
      </c>
      <c r="D67" s="28" t="s">
        <v>33</v>
      </c>
      <c r="E67" s="28">
        <v>20</v>
      </c>
      <c r="F67" s="28" t="s">
        <v>145</v>
      </c>
      <c r="G67" s="32">
        <v>1.8</v>
      </c>
      <c r="H67" s="23" t="s">
        <v>23</v>
      </c>
      <c r="I67" s="48">
        <v>90</v>
      </c>
      <c r="J67" s="49">
        <v>900</v>
      </c>
      <c r="K67" s="49">
        <v>540</v>
      </c>
      <c r="L67" s="49">
        <v>360</v>
      </c>
      <c r="M67" s="40"/>
    </row>
    <row r="68" s="4" customFormat="1" ht="20" customHeight="1" spans="1:13">
      <c r="A68" s="20">
        <v>31</v>
      </c>
      <c r="B68" s="20"/>
      <c r="C68" s="28" t="s">
        <v>146</v>
      </c>
      <c r="D68" s="28" t="s">
        <v>118</v>
      </c>
      <c r="E68" s="28">
        <v>5</v>
      </c>
      <c r="F68" s="28" t="s">
        <v>147</v>
      </c>
      <c r="G68" s="29">
        <v>1.8</v>
      </c>
      <c r="H68" s="23" t="s">
        <v>23</v>
      </c>
      <c r="I68" s="44">
        <v>90</v>
      </c>
      <c r="J68" s="32">
        <v>225</v>
      </c>
      <c r="K68" s="32">
        <v>135</v>
      </c>
      <c r="L68" s="45">
        <v>90</v>
      </c>
      <c r="M68" s="40"/>
    </row>
    <row r="69" s="4" customFormat="1" ht="20" customHeight="1" spans="1:13">
      <c r="A69" s="20">
        <v>32</v>
      </c>
      <c r="B69" s="20"/>
      <c r="C69" s="28" t="s">
        <v>148</v>
      </c>
      <c r="D69" s="28" t="s">
        <v>55</v>
      </c>
      <c r="E69" s="28">
        <v>20</v>
      </c>
      <c r="F69" s="28" t="s">
        <v>149</v>
      </c>
      <c r="G69" s="29">
        <v>1.8</v>
      </c>
      <c r="H69" s="23" t="s">
        <v>23</v>
      </c>
      <c r="I69" s="44">
        <v>90</v>
      </c>
      <c r="J69" s="32">
        <v>900</v>
      </c>
      <c r="K69" s="32">
        <v>540</v>
      </c>
      <c r="L69" s="45">
        <v>360</v>
      </c>
      <c r="M69" s="40"/>
    </row>
    <row r="70" s="4" customFormat="1" ht="20" customHeight="1" spans="1:13">
      <c r="A70" s="20">
        <v>33</v>
      </c>
      <c r="B70" s="20"/>
      <c r="C70" s="28" t="s">
        <v>150</v>
      </c>
      <c r="D70" s="28" t="s">
        <v>50</v>
      </c>
      <c r="E70" s="28">
        <v>10</v>
      </c>
      <c r="F70" s="28" t="s">
        <v>151</v>
      </c>
      <c r="G70" s="29">
        <v>1.8</v>
      </c>
      <c r="H70" s="23" t="s">
        <v>23</v>
      </c>
      <c r="I70" s="44">
        <v>90</v>
      </c>
      <c r="J70" s="32">
        <v>450</v>
      </c>
      <c r="K70" s="45">
        <v>270</v>
      </c>
      <c r="L70" s="47">
        <v>180</v>
      </c>
      <c r="M70" s="40"/>
    </row>
    <row r="71" s="4" customFormat="1" ht="20" customHeight="1" spans="1:13">
      <c r="A71" s="20">
        <v>34</v>
      </c>
      <c r="B71" s="20"/>
      <c r="C71" s="28" t="s">
        <v>152</v>
      </c>
      <c r="D71" s="28" t="s">
        <v>55</v>
      </c>
      <c r="E71" s="28">
        <v>5</v>
      </c>
      <c r="F71" s="28" t="s">
        <v>153</v>
      </c>
      <c r="G71" s="29">
        <v>1.8</v>
      </c>
      <c r="H71" s="23" t="s">
        <v>23</v>
      </c>
      <c r="I71" s="44">
        <v>90</v>
      </c>
      <c r="J71" s="32">
        <v>225</v>
      </c>
      <c r="K71" s="45">
        <v>135</v>
      </c>
      <c r="L71" s="47">
        <v>90</v>
      </c>
      <c r="M71" s="40"/>
    </row>
    <row r="72" s="4" customFormat="1" ht="20" customHeight="1" spans="1:13">
      <c r="A72" s="20">
        <v>35</v>
      </c>
      <c r="B72" s="20"/>
      <c r="C72" s="28" t="s">
        <v>154</v>
      </c>
      <c r="D72" s="28" t="s">
        <v>55</v>
      </c>
      <c r="E72" s="28">
        <v>10</v>
      </c>
      <c r="F72" s="28" t="s">
        <v>155</v>
      </c>
      <c r="G72" s="29">
        <v>1.8</v>
      </c>
      <c r="H72" s="23" t="s">
        <v>23</v>
      </c>
      <c r="I72" s="44">
        <v>90</v>
      </c>
      <c r="J72" s="32">
        <v>450</v>
      </c>
      <c r="K72" s="45">
        <v>270</v>
      </c>
      <c r="L72" s="47">
        <v>180</v>
      </c>
      <c r="M72" s="40"/>
    </row>
    <row r="73" s="3" customFormat="1" ht="20" customHeight="1" spans="1:13">
      <c r="A73" s="20">
        <v>36</v>
      </c>
      <c r="B73" s="20"/>
      <c r="C73" s="28" t="s">
        <v>156</v>
      </c>
      <c r="D73" s="28" t="s">
        <v>33</v>
      </c>
      <c r="E73" s="28">
        <v>5</v>
      </c>
      <c r="F73" s="28" t="s">
        <v>157</v>
      </c>
      <c r="G73" s="29">
        <v>1.8</v>
      </c>
      <c r="H73" s="23" t="s">
        <v>23</v>
      </c>
      <c r="I73" s="44">
        <v>89</v>
      </c>
      <c r="J73" s="32">
        <v>222.5</v>
      </c>
      <c r="K73" s="45">
        <v>133.5</v>
      </c>
      <c r="L73" s="47">
        <v>89</v>
      </c>
      <c r="M73" s="40"/>
    </row>
    <row r="74" s="4" customFormat="1" ht="20" customHeight="1" spans="1:13">
      <c r="A74" s="20">
        <v>37</v>
      </c>
      <c r="B74" s="20"/>
      <c r="C74" s="28" t="s">
        <v>158</v>
      </c>
      <c r="D74" s="28" t="s">
        <v>55</v>
      </c>
      <c r="E74" s="28">
        <v>15</v>
      </c>
      <c r="F74" s="28" t="s">
        <v>159</v>
      </c>
      <c r="G74" s="29">
        <v>1.8</v>
      </c>
      <c r="H74" s="23" t="s">
        <v>23</v>
      </c>
      <c r="I74" s="44">
        <v>88</v>
      </c>
      <c r="J74" s="32">
        <v>660</v>
      </c>
      <c r="K74" s="45">
        <v>396</v>
      </c>
      <c r="L74" s="47">
        <v>264</v>
      </c>
      <c r="M74" s="40"/>
    </row>
    <row r="75" s="4" customFormat="1" ht="20" customHeight="1" spans="1:13">
      <c r="A75" s="20">
        <v>38</v>
      </c>
      <c r="B75" s="20"/>
      <c r="C75" s="28" t="s">
        <v>160</v>
      </c>
      <c r="D75" s="28" t="s">
        <v>55</v>
      </c>
      <c r="E75" s="28">
        <v>5</v>
      </c>
      <c r="F75" s="28" t="s">
        <v>161</v>
      </c>
      <c r="G75" s="32">
        <v>1.8</v>
      </c>
      <c r="H75" s="23" t="s">
        <v>23</v>
      </c>
      <c r="I75" s="48">
        <v>87</v>
      </c>
      <c r="J75" s="49">
        <v>217.5</v>
      </c>
      <c r="K75" s="49">
        <v>130.5</v>
      </c>
      <c r="L75" s="49">
        <v>87</v>
      </c>
      <c r="M75" s="40"/>
    </row>
    <row r="76" s="4" customFormat="1" ht="20" customHeight="1" spans="1:13">
      <c r="A76" s="20">
        <v>39</v>
      </c>
      <c r="B76" s="20"/>
      <c r="C76" s="28" t="s">
        <v>162</v>
      </c>
      <c r="D76" s="28" t="s">
        <v>118</v>
      </c>
      <c r="E76" s="28">
        <v>10</v>
      </c>
      <c r="F76" s="28" t="s">
        <v>163</v>
      </c>
      <c r="G76" s="32">
        <v>1.8</v>
      </c>
      <c r="H76" s="23" t="s">
        <v>23</v>
      </c>
      <c r="I76" s="48">
        <v>86</v>
      </c>
      <c r="J76" s="49">
        <v>430</v>
      </c>
      <c r="K76" s="49">
        <v>258</v>
      </c>
      <c r="L76" s="49">
        <v>172</v>
      </c>
      <c r="M76" s="40"/>
    </row>
    <row r="77" s="4" customFormat="1" ht="20" customHeight="1" spans="1:13">
      <c r="A77" s="20">
        <v>40</v>
      </c>
      <c r="B77" s="20"/>
      <c r="C77" s="28" t="s">
        <v>164</v>
      </c>
      <c r="D77" s="28" t="s">
        <v>55</v>
      </c>
      <c r="E77" s="28">
        <v>3</v>
      </c>
      <c r="F77" s="28" t="s">
        <v>163</v>
      </c>
      <c r="G77" s="32">
        <v>1.8</v>
      </c>
      <c r="H77" s="23" t="s">
        <v>23</v>
      </c>
      <c r="I77" s="48">
        <v>86</v>
      </c>
      <c r="J77" s="49">
        <v>129</v>
      </c>
      <c r="K77" s="49">
        <v>77.4</v>
      </c>
      <c r="L77" s="49">
        <v>51.6</v>
      </c>
      <c r="M77" s="40"/>
    </row>
    <row r="78" s="4" customFormat="1" ht="20" customHeight="1" spans="1:13">
      <c r="A78" s="20">
        <v>41</v>
      </c>
      <c r="B78" s="20"/>
      <c r="C78" s="28" t="s">
        <v>165</v>
      </c>
      <c r="D78" s="28" t="s">
        <v>50</v>
      </c>
      <c r="E78" s="28">
        <v>10</v>
      </c>
      <c r="F78" s="28" t="s">
        <v>166</v>
      </c>
      <c r="G78" s="29">
        <v>1.8</v>
      </c>
      <c r="H78" s="23" t="s">
        <v>23</v>
      </c>
      <c r="I78" s="44">
        <v>85</v>
      </c>
      <c r="J78" s="32">
        <v>425</v>
      </c>
      <c r="K78" s="32">
        <v>255</v>
      </c>
      <c r="L78" s="45">
        <v>170</v>
      </c>
      <c r="M78" s="40"/>
    </row>
    <row r="79" s="4" customFormat="1" ht="20" customHeight="1" spans="1:13">
      <c r="A79" s="20">
        <v>42</v>
      </c>
      <c r="B79" s="20"/>
      <c r="C79" s="28" t="s">
        <v>167</v>
      </c>
      <c r="D79" s="28" t="s">
        <v>55</v>
      </c>
      <c r="E79" s="28">
        <v>20</v>
      </c>
      <c r="F79" s="28" t="s">
        <v>166</v>
      </c>
      <c r="G79" s="29">
        <v>1.8</v>
      </c>
      <c r="H79" s="23" t="s">
        <v>23</v>
      </c>
      <c r="I79" s="44">
        <v>85</v>
      </c>
      <c r="J79" s="32">
        <v>850</v>
      </c>
      <c r="K79" s="32">
        <v>510</v>
      </c>
      <c r="L79" s="45">
        <v>340</v>
      </c>
      <c r="M79" s="40"/>
    </row>
    <row r="80" s="4" customFormat="1" ht="20" customHeight="1" spans="1:13">
      <c r="A80" s="20">
        <v>43</v>
      </c>
      <c r="B80" s="20"/>
      <c r="C80" s="28" t="s">
        <v>168</v>
      </c>
      <c r="D80" s="28" t="s">
        <v>55</v>
      </c>
      <c r="E80" s="28">
        <v>9</v>
      </c>
      <c r="F80" s="28" t="s">
        <v>166</v>
      </c>
      <c r="G80" s="29">
        <v>1.8</v>
      </c>
      <c r="H80" s="23" t="s">
        <v>23</v>
      </c>
      <c r="I80" s="44">
        <v>85</v>
      </c>
      <c r="J80" s="32">
        <v>382.5</v>
      </c>
      <c r="K80" s="45">
        <v>229.5</v>
      </c>
      <c r="L80" s="47">
        <v>153</v>
      </c>
      <c r="M80" s="40"/>
    </row>
    <row r="81" s="4" customFormat="1" ht="20" customHeight="1" spans="1:13">
      <c r="A81" s="20">
        <v>44</v>
      </c>
      <c r="B81" s="20"/>
      <c r="C81" s="28" t="s">
        <v>169</v>
      </c>
      <c r="D81" s="28" t="s">
        <v>55</v>
      </c>
      <c r="E81" s="28">
        <v>2</v>
      </c>
      <c r="F81" s="28" t="s">
        <v>170</v>
      </c>
      <c r="G81" s="29">
        <v>1.8</v>
      </c>
      <c r="H81" s="23" t="s">
        <v>23</v>
      </c>
      <c r="I81" s="44">
        <v>28</v>
      </c>
      <c r="J81" s="32">
        <v>28</v>
      </c>
      <c r="K81" s="45">
        <v>16.8</v>
      </c>
      <c r="L81" s="47">
        <v>11.2</v>
      </c>
      <c r="M81" s="28" t="s">
        <v>171</v>
      </c>
    </row>
    <row r="82" s="4" customFormat="1" ht="20" customHeight="1" spans="1:13">
      <c r="A82" s="20">
        <v>45</v>
      </c>
      <c r="B82" s="20"/>
      <c r="C82" s="28" t="s">
        <v>172</v>
      </c>
      <c r="D82" s="28" t="s">
        <v>55</v>
      </c>
      <c r="E82" s="28">
        <v>1</v>
      </c>
      <c r="F82" s="28" t="s">
        <v>173</v>
      </c>
      <c r="G82" s="29">
        <v>1.8</v>
      </c>
      <c r="H82" s="23" t="s">
        <v>23</v>
      </c>
      <c r="I82" s="44">
        <v>13</v>
      </c>
      <c r="J82" s="32">
        <v>6.5</v>
      </c>
      <c r="K82" s="45">
        <v>3.9</v>
      </c>
      <c r="L82" s="47">
        <v>2.6</v>
      </c>
      <c r="M82" s="28" t="s">
        <v>174</v>
      </c>
    </row>
    <row r="83" s="4" customFormat="1" ht="20" customHeight="1" spans="1:13">
      <c r="A83" s="20">
        <v>46</v>
      </c>
      <c r="B83" s="20"/>
      <c r="C83" s="28" t="s">
        <v>175</v>
      </c>
      <c r="D83" s="28" t="s">
        <v>55</v>
      </c>
      <c r="E83" s="28">
        <v>20</v>
      </c>
      <c r="F83" s="28" t="s">
        <v>176</v>
      </c>
      <c r="G83" s="29">
        <v>1.8</v>
      </c>
      <c r="H83" s="23" t="s">
        <v>23</v>
      </c>
      <c r="I83" s="44">
        <v>81</v>
      </c>
      <c r="J83" s="32">
        <v>810</v>
      </c>
      <c r="K83" s="45">
        <v>486</v>
      </c>
      <c r="L83" s="47">
        <v>324</v>
      </c>
      <c r="M83" s="28"/>
    </row>
    <row r="84" s="4" customFormat="1" ht="20" customHeight="1" spans="1:13">
      <c r="A84" s="20">
        <v>47</v>
      </c>
      <c r="B84" s="20"/>
      <c r="C84" s="28" t="s">
        <v>177</v>
      </c>
      <c r="D84" s="28" t="s">
        <v>55</v>
      </c>
      <c r="E84" s="28">
        <v>1</v>
      </c>
      <c r="F84" s="28" t="s">
        <v>178</v>
      </c>
      <c r="G84" s="29">
        <v>1.8</v>
      </c>
      <c r="H84" s="23" t="s">
        <v>23</v>
      </c>
      <c r="I84" s="44">
        <v>2</v>
      </c>
      <c r="J84" s="32">
        <v>1</v>
      </c>
      <c r="K84" s="45">
        <v>0.6</v>
      </c>
      <c r="L84" s="47">
        <v>0.4</v>
      </c>
      <c r="M84" s="28" t="s">
        <v>179</v>
      </c>
    </row>
    <row r="85" s="4" customFormat="1" ht="20" customHeight="1" spans="1:13">
      <c r="A85" s="20">
        <v>48</v>
      </c>
      <c r="B85" s="20"/>
      <c r="C85" s="28" t="s">
        <v>180</v>
      </c>
      <c r="D85" s="28" t="s">
        <v>55</v>
      </c>
      <c r="E85" s="28">
        <v>10</v>
      </c>
      <c r="F85" s="28" t="s">
        <v>181</v>
      </c>
      <c r="G85" s="32">
        <v>1.8</v>
      </c>
      <c r="H85" s="23" t="s">
        <v>23</v>
      </c>
      <c r="I85" s="48">
        <v>56</v>
      </c>
      <c r="J85" s="49">
        <v>280</v>
      </c>
      <c r="K85" s="49">
        <v>168</v>
      </c>
      <c r="L85" s="49">
        <v>112</v>
      </c>
      <c r="M85" s="40"/>
    </row>
    <row r="86" s="4" customFormat="1" ht="20" customHeight="1" spans="1:13">
      <c r="A86" s="20">
        <v>49</v>
      </c>
      <c r="B86" s="20"/>
      <c r="C86" s="28" t="s">
        <v>182</v>
      </c>
      <c r="D86" s="28" t="s">
        <v>55</v>
      </c>
      <c r="E86" s="28">
        <v>20</v>
      </c>
      <c r="F86" s="28" t="s">
        <v>183</v>
      </c>
      <c r="G86" s="32">
        <v>1.8</v>
      </c>
      <c r="H86" s="23" t="s">
        <v>23</v>
      </c>
      <c r="I86" s="48">
        <v>77</v>
      </c>
      <c r="J86" s="49">
        <v>770</v>
      </c>
      <c r="K86" s="49">
        <v>462</v>
      </c>
      <c r="L86" s="49">
        <v>308</v>
      </c>
      <c r="M86" s="40"/>
    </row>
    <row r="87" s="4" customFormat="1" ht="20" customHeight="1" spans="1:13">
      <c r="A87" s="20">
        <v>50</v>
      </c>
      <c r="B87" s="20"/>
      <c r="C87" s="28" t="s">
        <v>184</v>
      </c>
      <c r="D87" s="28" t="s">
        <v>118</v>
      </c>
      <c r="E87" s="28">
        <v>10</v>
      </c>
      <c r="F87" s="28" t="s">
        <v>185</v>
      </c>
      <c r="G87" s="32">
        <v>1.8</v>
      </c>
      <c r="H87" s="23" t="s">
        <v>23</v>
      </c>
      <c r="I87" s="48">
        <v>41</v>
      </c>
      <c r="J87" s="49">
        <v>205</v>
      </c>
      <c r="K87" s="49">
        <v>123</v>
      </c>
      <c r="L87" s="49">
        <v>82</v>
      </c>
      <c r="M87" s="40"/>
    </row>
    <row r="88" s="4" customFormat="1" ht="19" customHeight="1" spans="1:13">
      <c r="A88" s="20">
        <v>51</v>
      </c>
      <c r="B88" s="20"/>
      <c r="C88" s="28" t="s">
        <v>186</v>
      </c>
      <c r="D88" s="28" t="s">
        <v>55</v>
      </c>
      <c r="E88" s="28">
        <v>20</v>
      </c>
      <c r="F88" s="28" t="s">
        <v>187</v>
      </c>
      <c r="G88" s="29">
        <v>1.8</v>
      </c>
      <c r="H88" s="23" t="s">
        <v>23</v>
      </c>
      <c r="I88" s="44">
        <v>44</v>
      </c>
      <c r="J88" s="32">
        <v>440</v>
      </c>
      <c r="K88" s="32">
        <v>264</v>
      </c>
      <c r="L88" s="45">
        <v>176</v>
      </c>
      <c r="M88" s="40"/>
    </row>
    <row r="89" s="8" customFormat="1" ht="20" customHeight="1" spans="1:13">
      <c r="A89" s="50">
        <v>52</v>
      </c>
      <c r="B89" s="50"/>
      <c r="C89" s="50" t="s">
        <v>188</v>
      </c>
      <c r="D89" s="50" t="s">
        <v>55</v>
      </c>
      <c r="E89" s="50">
        <v>20</v>
      </c>
      <c r="F89" s="50" t="s">
        <v>189</v>
      </c>
      <c r="G89" s="51">
        <v>1.8</v>
      </c>
      <c r="H89" s="52" t="s">
        <v>23</v>
      </c>
      <c r="I89" s="58">
        <v>48</v>
      </c>
      <c r="J89" s="59">
        <v>339</v>
      </c>
      <c r="K89" s="59">
        <v>203.4</v>
      </c>
      <c r="L89" s="51">
        <v>135.6</v>
      </c>
      <c r="M89" s="50" t="s">
        <v>190</v>
      </c>
    </row>
    <row r="90" s="4" customFormat="1" ht="20" customHeight="1" spans="1:13">
      <c r="A90" s="20">
        <v>53</v>
      </c>
      <c r="B90" s="20"/>
      <c r="C90" s="28" t="s">
        <v>191</v>
      </c>
      <c r="D90" s="28" t="s">
        <v>55</v>
      </c>
      <c r="E90" s="28">
        <v>10</v>
      </c>
      <c r="F90" s="28" t="s">
        <v>192</v>
      </c>
      <c r="G90" s="29">
        <v>1.8</v>
      </c>
      <c r="H90" s="23" t="s">
        <v>23</v>
      </c>
      <c r="I90" s="44">
        <v>10</v>
      </c>
      <c r="J90" s="32">
        <v>50</v>
      </c>
      <c r="K90" s="45">
        <v>30</v>
      </c>
      <c r="L90" s="47">
        <v>20</v>
      </c>
      <c r="M90" s="40"/>
    </row>
    <row r="91" s="4" customFormat="1" ht="20" customHeight="1" spans="1:13">
      <c r="A91" s="20">
        <v>54</v>
      </c>
      <c r="B91" s="20"/>
      <c r="C91" s="28" t="s">
        <v>193</v>
      </c>
      <c r="D91" s="28" t="s">
        <v>55</v>
      </c>
      <c r="E91" s="28">
        <v>10</v>
      </c>
      <c r="F91" s="28" t="s">
        <v>194</v>
      </c>
      <c r="G91" s="29">
        <v>1.8</v>
      </c>
      <c r="H91" s="23" t="s">
        <v>23</v>
      </c>
      <c r="I91" s="44">
        <v>10</v>
      </c>
      <c r="J91" s="32">
        <v>50</v>
      </c>
      <c r="K91" s="45">
        <v>30</v>
      </c>
      <c r="L91" s="47">
        <v>20</v>
      </c>
      <c r="M91" s="40"/>
    </row>
    <row r="92" s="5" customFormat="1" ht="20" customHeight="1" spans="1:13">
      <c r="A92" s="25" t="s">
        <v>37</v>
      </c>
      <c r="B92" s="25"/>
      <c r="C92" s="25"/>
      <c r="D92" s="25"/>
      <c r="E92" s="25"/>
      <c r="F92" s="25"/>
      <c r="G92" s="26"/>
      <c r="H92" s="25"/>
      <c r="I92" s="41"/>
      <c r="J92" s="25">
        <f>SUM(J38:J91)</f>
        <v>26926.93</v>
      </c>
      <c r="K92" s="25">
        <f>SUM(K38:K91)</f>
        <v>16156.1625</v>
      </c>
      <c r="L92" s="25">
        <f>SUM(L38:L91)</f>
        <v>10770.77</v>
      </c>
      <c r="M92" s="42"/>
    </row>
    <row r="93" s="5" customFormat="1" ht="20" customHeight="1" spans="1:13">
      <c r="A93" s="25" t="s">
        <v>195</v>
      </c>
      <c r="B93" s="25"/>
      <c r="C93" s="25"/>
      <c r="D93" s="25"/>
      <c r="E93" s="25"/>
      <c r="F93" s="25"/>
      <c r="G93" s="26"/>
      <c r="H93" s="25"/>
      <c r="I93" s="41"/>
      <c r="J93" s="25">
        <v>46001.8</v>
      </c>
      <c r="K93" s="25">
        <v>27601.07</v>
      </c>
      <c r="L93" s="25">
        <v>18400.73</v>
      </c>
      <c r="M93" s="42"/>
    </row>
    <row r="94" spans="1:13">
      <c r="A94" s="53"/>
      <c r="B94" s="54"/>
      <c r="C94" s="55"/>
      <c r="D94" s="55"/>
      <c r="E94" s="54"/>
      <c r="F94" s="55"/>
      <c r="G94" s="56"/>
      <c r="H94" s="57"/>
      <c r="I94" s="60"/>
      <c r="J94" s="61"/>
      <c r="K94" s="61"/>
      <c r="L94" s="61"/>
      <c r="M94" s="54"/>
    </row>
    <row r="95" spans="1:12">
      <c r="A95" s="53"/>
      <c r="B95" s="54"/>
      <c r="C95" s="55"/>
      <c r="D95" s="55"/>
      <c r="E95" s="54"/>
      <c r="F95" s="55"/>
      <c r="G95" s="56"/>
      <c r="H95" s="57"/>
      <c r="I95" s="60"/>
      <c r="J95" s="61"/>
      <c r="K95" s="61"/>
      <c r="L95" s="61"/>
    </row>
    <row r="96" spans="1:12">
      <c r="A96" s="53"/>
      <c r="B96" s="54"/>
      <c r="C96" s="55"/>
      <c r="D96" s="55"/>
      <c r="E96" s="54"/>
      <c r="F96" s="55"/>
      <c r="G96" s="56"/>
      <c r="H96" s="57"/>
      <c r="I96" s="60"/>
      <c r="J96" s="61"/>
      <c r="K96" s="61"/>
      <c r="L96" s="61"/>
    </row>
    <row r="97" spans="1:12">
      <c r="A97" s="53"/>
      <c r="B97" s="54"/>
      <c r="C97" s="55"/>
      <c r="D97" s="55"/>
      <c r="E97" s="54"/>
      <c r="F97" s="55"/>
      <c r="G97" s="56"/>
      <c r="H97" s="57"/>
      <c r="I97" s="60"/>
      <c r="J97" s="61"/>
      <c r="K97" s="61"/>
      <c r="L97" s="61"/>
    </row>
    <row r="98" spans="1:12">
      <c r="A98" s="53"/>
      <c r="B98" s="54"/>
      <c r="C98" s="55"/>
      <c r="D98" s="55"/>
      <c r="E98" s="54"/>
      <c r="F98" s="55"/>
      <c r="G98" s="56"/>
      <c r="H98" s="57"/>
      <c r="I98" s="60"/>
      <c r="J98" s="61"/>
      <c r="K98" s="61"/>
      <c r="L98" s="61"/>
    </row>
    <row r="99" spans="1:12">
      <c r="A99" s="53"/>
      <c r="B99" s="54"/>
      <c r="C99" s="55"/>
      <c r="D99" s="55"/>
      <c r="E99" s="54"/>
      <c r="F99" s="55"/>
      <c r="G99" s="56"/>
      <c r="H99" s="57"/>
      <c r="I99" s="60"/>
      <c r="J99" s="61"/>
      <c r="K99" s="61"/>
      <c r="L99" s="61"/>
    </row>
    <row r="100" spans="1:12">
      <c r="A100" s="53"/>
      <c r="B100" s="54"/>
      <c r="C100" s="55"/>
      <c r="D100" s="55"/>
      <c r="E100" s="54"/>
      <c r="F100" s="55"/>
      <c r="G100" s="56"/>
      <c r="H100" s="57"/>
      <c r="I100" s="60"/>
      <c r="J100" s="61"/>
      <c r="K100" s="61"/>
      <c r="L100" s="61"/>
    </row>
    <row r="101" spans="1:12">
      <c r="A101" s="53"/>
      <c r="B101" s="54"/>
      <c r="C101" s="55"/>
      <c r="D101" s="55"/>
      <c r="E101" s="54"/>
      <c r="F101" s="55"/>
      <c r="G101" s="56"/>
      <c r="H101" s="57"/>
      <c r="I101" s="60"/>
      <c r="J101" s="61"/>
      <c r="K101" s="61"/>
      <c r="L101" s="61"/>
    </row>
    <row r="102" spans="1:12">
      <c r="A102" s="53"/>
      <c r="B102" s="54"/>
      <c r="C102" s="55"/>
      <c r="D102" s="55"/>
      <c r="E102" s="54"/>
      <c r="F102" s="55"/>
      <c r="G102" s="56"/>
      <c r="H102" s="57"/>
      <c r="I102" s="60"/>
      <c r="J102" s="61"/>
      <c r="K102" s="61"/>
      <c r="L102" s="61"/>
    </row>
    <row r="103" spans="1:12">
      <c r="A103" s="53"/>
      <c r="B103" s="54"/>
      <c r="C103" s="55"/>
      <c r="D103" s="55"/>
      <c r="E103" s="54"/>
      <c r="F103" s="55"/>
      <c r="G103" s="56"/>
      <c r="H103" s="57"/>
      <c r="I103" s="60"/>
      <c r="J103" s="61"/>
      <c r="K103" s="61"/>
      <c r="L103" s="61"/>
    </row>
    <row r="104" spans="1:12">
      <c r="A104" s="53"/>
      <c r="B104" s="54"/>
      <c r="C104" s="55"/>
      <c r="D104" s="55"/>
      <c r="E104" s="54"/>
      <c r="F104" s="55"/>
      <c r="G104" s="56"/>
      <c r="H104" s="57"/>
      <c r="I104" s="60"/>
      <c r="J104" s="61"/>
      <c r="K104" s="61"/>
      <c r="L104" s="61"/>
    </row>
    <row r="105" spans="1:12">
      <c r="A105" s="53"/>
      <c r="B105" s="54"/>
      <c r="C105" s="55"/>
      <c r="D105" s="55"/>
      <c r="E105" s="54"/>
      <c r="F105" s="55"/>
      <c r="G105" s="56"/>
      <c r="H105" s="57"/>
      <c r="I105" s="60"/>
      <c r="J105" s="61"/>
      <c r="K105" s="61"/>
      <c r="L105" s="61"/>
    </row>
    <row r="106" spans="1:12">
      <c r="A106" s="53"/>
      <c r="B106" s="54"/>
      <c r="C106" s="55"/>
      <c r="D106" s="55"/>
      <c r="E106" s="54"/>
      <c r="F106" s="55"/>
      <c r="G106" s="56"/>
      <c r="H106" s="57"/>
      <c r="I106" s="60"/>
      <c r="J106" s="61"/>
      <c r="K106" s="61"/>
      <c r="L106" s="61"/>
    </row>
    <row r="107" spans="1:12">
      <c r="A107" s="53"/>
      <c r="B107" s="54"/>
      <c r="C107" s="55"/>
      <c r="D107" s="55"/>
      <c r="E107" s="54"/>
      <c r="F107" s="55"/>
      <c r="G107" s="56"/>
      <c r="H107" s="57"/>
      <c r="I107" s="60"/>
      <c r="J107" s="61"/>
      <c r="K107" s="61"/>
      <c r="L107" s="61"/>
    </row>
    <row r="108" spans="8:12">
      <c r="H108" s="57"/>
      <c r="I108" s="60"/>
      <c r="J108" s="61"/>
      <c r="K108" s="61"/>
      <c r="L108" s="61"/>
    </row>
  </sheetData>
  <mergeCells count="11">
    <mergeCell ref="A1:L1"/>
    <mergeCell ref="A2:M2"/>
    <mergeCell ref="A12:I12"/>
    <mergeCell ref="A21:I21"/>
    <mergeCell ref="A37:I37"/>
    <mergeCell ref="A92:I92"/>
    <mergeCell ref="A93:I93"/>
    <mergeCell ref="B4:B11"/>
    <mergeCell ref="B13:B20"/>
    <mergeCell ref="B22:B36"/>
    <mergeCell ref="B38:B91"/>
  </mergeCells>
  <conditionalFormatting sqref="C3">
    <cfRule type="duplicateValues" dxfId="0" priority="250"/>
  </conditionalFormatting>
  <conditionalFormatting sqref="D3">
    <cfRule type="duplicateValues" dxfId="0" priority="6"/>
  </conditionalFormatting>
  <conditionalFormatting sqref="D19">
    <cfRule type="expression" dxfId="1" priority="1" stopIfTrue="1">
      <formula>AND(COUNTIF($C$4:$C$8,D19)&gt;1,NOT(ISBLANK(D19)))</formula>
    </cfRule>
  </conditionalFormatting>
  <conditionalFormatting sqref="M42">
    <cfRule type="expression" dxfId="1" priority="10" stopIfTrue="1">
      <formula>AND(COUNTIF($C$4:$C$8,M42)&gt;1,NOT(ISBLANK(M42)))</formula>
    </cfRule>
  </conditionalFormatting>
  <conditionalFormatting sqref="F89">
    <cfRule type="expression" dxfId="1" priority="4" stopIfTrue="1">
      <formula>AND(COUNTIF($C$4:$C$8,F89)&gt;1,NOT(ISBLANK(F89)))</formula>
    </cfRule>
  </conditionalFormatting>
  <conditionalFormatting sqref="M89">
    <cfRule type="expression" dxfId="1" priority="3" stopIfTrue="1">
      <formula>AND(COUNTIF($C$4:$C$8,M89)&gt;1,NOT(ISBLANK(M89)))</formula>
    </cfRule>
  </conditionalFormatting>
  <conditionalFormatting sqref="C23:C36">
    <cfRule type="expression" dxfId="1" priority="239" stopIfTrue="1">
      <formula>AND(COUNTIF($C$4:$C$8,C23)&gt;1,NOT(ISBLANK(C23)))</formula>
    </cfRule>
  </conditionalFormatting>
  <conditionalFormatting sqref="C38:C47">
    <cfRule type="expression" dxfId="1" priority="16" stopIfTrue="1">
      <formula>AND(COUNTIF($C$4:$C$8,C38)&gt;1,NOT(ISBLANK(C38)))</formula>
    </cfRule>
  </conditionalFormatting>
  <conditionalFormatting sqref="C48:C57">
    <cfRule type="expression" dxfId="1" priority="15" stopIfTrue="1">
      <formula>AND(COUNTIF($C$4:$C$8,C48)&gt;1,NOT(ISBLANK(C48)))</formula>
    </cfRule>
  </conditionalFormatting>
  <conditionalFormatting sqref="C58:C67">
    <cfRule type="expression" dxfId="1" priority="14" stopIfTrue="1">
      <formula>AND(COUNTIF($C$4:$C$8,C58)&gt;1,NOT(ISBLANK(C58)))</formula>
    </cfRule>
  </conditionalFormatting>
  <conditionalFormatting sqref="C68:C77">
    <cfRule type="expression" dxfId="1" priority="13" stopIfTrue="1">
      <formula>AND(COUNTIF($C$4:$C$8,C68)&gt;1,NOT(ISBLANK(C68)))</formula>
    </cfRule>
  </conditionalFormatting>
  <conditionalFormatting sqref="C78:C87">
    <cfRule type="expression" dxfId="1" priority="12" stopIfTrue="1">
      <formula>AND(COUNTIF($C$4:$C$8,C78)&gt;1,NOT(ISBLANK(C78)))</formula>
    </cfRule>
  </conditionalFormatting>
  <conditionalFormatting sqref="C88:C91">
    <cfRule type="expression" dxfId="1" priority="11" stopIfTrue="1">
      <formula>AND(COUNTIF($C$4:$C$8,C88)&gt;1,NOT(ISBLANK(C88)))</formula>
    </cfRule>
  </conditionalFormatting>
  <conditionalFormatting sqref="D38:D91">
    <cfRule type="expression" dxfId="1" priority="5" stopIfTrue="1">
      <formula>AND(COUNTIF($C$4:$C$8,D38)&gt;1,NOT(ISBLANK(D38)))</formula>
    </cfRule>
  </conditionalFormatting>
  <conditionalFormatting sqref="M81:M84">
    <cfRule type="expression" dxfId="1" priority="8" stopIfTrue="1">
      <formula>AND(COUNTIF($C$4:$C$8,M81)&gt;1,NOT(ISBLANK(M81)))</formula>
    </cfRule>
  </conditionalFormatting>
  <conditionalFormatting sqref="F38:F88 F90:F91">
    <cfRule type="expression" dxfId="1" priority="7" stopIfTrue="1">
      <formula>AND(COUNTIF($C$4:$C$8,F38)&gt;1,NOT(ISBLANK(F38)))</formula>
    </cfRule>
  </conditionalFormatting>
  <printOptions horizontalCentered="1"/>
  <pageMargins left="0.196527777777778" right="0.196527777777778" top="0.196527777777778" bottom="0.751388888888889" header="0.236111111111111" footer="0.511805555555556"/>
  <pageSetup paperSize="9" scale="90" orientation="landscape" horizontalDpi="600"/>
  <headerFooter alignWithMargins="0" scaleWithDoc="0">
    <oddFooter>&amp;C第 &amp;P 页，共 &amp;N 页</oddFooter>
  </headerFooter>
  <ignoredErrors>
    <ignoredError sqref="J21:L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এ</cp:lastModifiedBy>
  <dcterms:created xsi:type="dcterms:W3CDTF">2020-04-09T16:12:00Z</dcterms:created>
  <cp:lastPrinted>2024-08-09T17:25:00Z</cp:lastPrinted>
  <dcterms:modified xsi:type="dcterms:W3CDTF">2025-07-16T01:51:08Z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F523AFFE14D58F3B011676689C0AD33A_43</vt:lpwstr>
  </property>
</Properties>
</file>