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Sheet1!$J$4:$J$22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<sst xmlns="http://schemas.openxmlformats.org/spreadsheetml/2006/main" count="150" uniqueCount="80">
  <si>
    <t>附件：</t>
  </si>
  <si>
    <t>安溪县2024年度企业享受社会保险补贴资金（第三批）明细表</t>
  </si>
  <si>
    <t>序号</t>
  </si>
  <si>
    <t>就业单位</t>
  </si>
  <si>
    <t>姓名</t>
  </si>
  <si>
    <t>性别</t>
  </si>
  <si>
    <t>入职时间</t>
  </si>
  <si>
    <t>人员类别</t>
  </si>
  <si>
    <t>基本养老
保险费（元）</t>
  </si>
  <si>
    <t>基本医疗
保险费（元）</t>
  </si>
  <si>
    <t>失业保险（元）</t>
  </si>
  <si>
    <t>合计（元）</t>
  </si>
  <si>
    <t>补贴标准</t>
  </si>
  <si>
    <t>补贴金额（元）</t>
  </si>
  <si>
    <t>备注</t>
  </si>
  <si>
    <t>福建纬璇织造有限公司</t>
  </si>
  <si>
    <t>林素燕</t>
  </si>
  <si>
    <t>女</t>
  </si>
  <si>
    <t>2022.12.01</t>
  </si>
  <si>
    <t>脱贫人员</t>
  </si>
  <si>
    <t>苏钦江</t>
  </si>
  <si>
    <t>男</t>
  </si>
  <si>
    <t>2022.12.08</t>
  </si>
  <si>
    <t>杨碧云</t>
  </si>
  <si>
    <t>傅春红</t>
  </si>
  <si>
    <t>周美琼</t>
  </si>
  <si>
    <t>2021.02.21</t>
  </si>
  <si>
    <t>白佳丽</t>
  </si>
  <si>
    <t>2023.01.31</t>
  </si>
  <si>
    <t>小计：</t>
  </si>
  <si>
    <t>安溪县城厢镇茗城社区居民委员会</t>
  </si>
  <si>
    <t>刘巧馨</t>
  </si>
  <si>
    <t>2020.07.01</t>
  </si>
  <si>
    <t>福建泉州闽光钢铁有限责任公司</t>
  </si>
  <si>
    <t>陈气</t>
  </si>
  <si>
    <t>2011.02.15</t>
  </si>
  <si>
    <t>曾远志</t>
  </si>
  <si>
    <t>2017.07.17</t>
  </si>
  <si>
    <t>安溪裕龙游乐有限公司</t>
  </si>
  <si>
    <t>黄梅月</t>
  </si>
  <si>
    <t>2021.08.09</t>
  </si>
  <si>
    <t>安溪县医院</t>
  </si>
  <si>
    <t>陈娜玲</t>
  </si>
  <si>
    <t>2020.04.01</t>
  </si>
  <si>
    <t>林美玲</t>
  </si>
  <si>
    <t>2019.06.13</t>
  </si>
  <si>
    <t>林小霞</t>
  </si>
  <si>
    <t>2020.04.08</t>
  </si>
  <si>
    <t>叶婷婷</t>
  </si>
  <si>
    <t>福建雅斯达智能科技有限公司</t>
  </si>
  <si>
    <t>潘亚玉</t>
  </si>
  <si>
    <t>2018.07.18</t>
  </si>
  <si>
    <t>泉州市掌尚智能停车管理有限公司</t>
  </si>
  <si>
    <t>林超洋</t>
  </si>
  <si>
    <t>2023.02.06</t>
  </si>
  <si>
    <t>福建鑫骏晖印刷包装有限公司</t>
  </si>
  <si>
    <t>陈炳泉</t>
  </si>
  <si>
    <t>2021.01.01</t>
  </si>
  <si>
    <t>郑加成</t>
  </si>
  <si>
    <t>朱桂林</t>
  </si>
  <si>
    <t>福建省安溪县湖头水务有限公司</t>
  </si>
  <si>
    <t>林秀月</t>
  </si>
  <si>
    <t>2021.12.01</t>
  </si>
  <si>
    <t>安溪大润发商业有限公司</t>
  </si>
  <si>
    <t>黄丽宝</t>
  </si>
  <si>
    <t>2018.08.01</t>
  </si>
  <si>
    <t>福建鼎珂光电科技有限公司</t>
  </si>
  <si>
    <t>黄龙坤</t>
  </si>
  <si>
    <t>泉州市公路事业发展中心安溪分中心</t>
  </si>
  <si>
    <t>吴源圳</t>
  </si>
  <si>
    <t>2022.04.01</t>
  </si>
  <si>
    <t>福建超弦织造有限公司</t>
  </si>
  <si>
    <t>周彩梅</t>
  </si>
  <si>
    <t>2022.02.25</t>
  </si>
  <si>
    <t>安溪县中医院</t>
  </si>
  <si>
    <t>陈清芬</t>
  </si>
  <si>
    <t>2018.07.01</t>
  </si>
  <si>
    <t>泉州市天地开发建设有限公司</t>
  </si>
  <si>
    <t>陈志强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</si>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</sst>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u/>
      <sz val="20"/>
      <name val="方正小标宋简体"/>
      <charset val="134"/>
    </font>
    <font>
      <b/>
      <sz val="12"/>
      <name val="楷体"/>
      <charset val="134"/>
    </font>
    <font>
      <b/>
      <sz val="10"/>
      <name val="楷体"/>
      <charset val="134"/>
    </font>
    <font>
      <sz val="11"/>
      <name val="宋体"/>
      <charset val="134"/>
      <scheme val="minor"/>
    </font>
    <font>
      <sz val="12"/>
      <name val="楷体"/>
      <charset val="134"/>
    </font>
    <font>
      <b/>
      <sz val="11"/>
      <name val="楷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9" fontId="7" fillId="0" borderId="0" xfId="0" applyNumberFormat="1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青牛当月增当月预算表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54"/>
  <sheetViews>
    <sheetView tabSelected="1" workbookViewId="0">
      <selection activeCell="A2" sqref="A2:M2"/>
    </sheetView>
  </sheetViews>
  <sheetFormatPr defaultColWidth="9" defaultRowHeight="13.5"/>
  <cols>
    <col min="1" max="1" width="5.25" customWidth="1"/>
    <col min="2" max="2" width="30.75" customWidth="1"/>
    <col min="3" max="3" width="9.5" customWidth="1"/>
    <col min="4" max="4" width="7.125" customWidth="1"/>
    <col min="5" max="5" width="11.875" customWidth="1"/>
    <col min="6" max="6" width="10.375" customWidth="1"/>
    <col min="7" max="7" width="12.625" customWidth="1"/>
    <col min="8" max="8" width="13" customWidth="1"/>
    <col min="9" max="9" width="12" customWidth="1"/>
    <col min="10" max="10" width="12.75" customWidth="1"/>
    <col min="11" max="11" width="10" customWidth="1"/>
    <col min="12" max="12" width="11.625" customWidth="1"/>
    <col min="13" max="13" width="11.375" customWidth="1"/>
  </cols>
  <sheetData>
    <row r="1" ht="21" customHeight="1" spans="1:1">
      <c r="A1" s="1" t="s">
        <v>0</v>
      </c>
    </row>
    <row r="2" ht="36" customHeight="1" spans="1:13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2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27" t="s">
        <v>12</v>
      </c>
      <c r="L3" s="28" t="s">
        <v>13</v>
      </c>
      <c r="M3" s="27" t="s">
        <v>14</v>
      </c>
    </row>
    <row r="4" ht="26.5" customHeight="1" spans="1:13">
      <c r="A4" s="7">
        <v>1</v>
      </c>
      <c r="B4" s="8" t="s">
        <v>15</v>
      </c>
      <c r="C4" s="9" t="s">
        <v>16</v>
      </c>
      <c r="D4" s="7" t="s">
        <v>17</v>
      </c>
      <c r="E4" s="7" t="s">
        <v>18</v>
      </c>
      <c r="F4" s="10" t="s">
        <v>19</v>
      </c>
      <c r="G4" s="11">
        <v>6336</v>
      </c>
      <c r="H4" s="12">
        <v>0</v>
      </c>
      <c r="I4" s="12">
        <v>198</v>
      </c>
      <c r="J4" s="12">
        <v>6534</v>
      </c>
      <c r="K4" s="29">
        <v>1</v>
      </c>
      <c r="L4" s="12">
        <v>6534</v>
      </c>
      <c r="M4" s="30"/>
    </row>
    <row r="5" ht="26.5" customHeight="1" spans="1:13">
      <c r="A5" s="7">
        <v>2</v>
      </c>
      <c r="B5" s="13"/>
      <c r="C5" s="9" t="s">
        <v>20</v>
      </c>
      <c r="D5" s="7" t="s">
        <v>21</v>
      </c>
      <c r="E5" s="7" t="s">
        <v>22</v>
      </c>
      <c r="F5" s="10" t="s">
        <v>19</v>
      </c>
      <c r="G5" s="11">
        <v>6336</v>
      </c>
      <c r="H5" s="12">
        <v>0</v>
      </c>
      <c r="I5" s="12">
        <v>198</v>
      </c>
      <c r="J5" s="12">
        <v>6534</v>
      </c>
      <c r="K5" s="29">
        <v>1</v>
      </c>
      <c r="L5" s="12">
        <v>6534</v>
      </c>
      <c r="M5" s="30"/>
    </row>
    <row r="6" ht="26.5" customHeight="1" spans="1:13">
      <c r="A6" s="7">
        <v>3</v>
      </c>
      <c r="B6" s="13"/>
      <c r="C6" s="9" t="s">
        <v>23</v>
      </c>
      <c r="D6" s="7" t="s">
        <v>17</v>
      </c>
      <c r="E6" s="7" t="s">
        <v>18</v>
      </c>
      <c r="F6" s="10" t="s">
        <v>19</v>
      </c>
      <c r="G6" s="11">
        <v>6336</v>
      </c>
      <c r="H6" s="12">
        <v>0</v>
      </c>
      <c r="I6" s="12">
        <v>198</v>
      </c>
      <c r="J6" s="12">
        <v>6534</v>
      </c>
      <c r="K6" s="29">
        <v>1</v>
      </c>
      <c r="L6" s="12">
        <v>6534</v>
      </c>
      <c r="M6" s="30"/>
    </row>
    <row r="7" ht="26.5" customHeight="1" spans="1:13">
      <c r="A7" s="7">
        <v>4</v>
      </c>
      <c r="B7" s="13"/>
      <c r="C7" s="9" t="s">
        <v>24</v>
      </c>
      <c r="D7" s="7" t="s">
        <v>17</v>
      </c>
      <c r="E7" s="7" t="s">
        <v>18</v>
      </c>
      <c r="F7" s="10" t="s">
        <v>19</v>
      </c>
      <c r="G7" s="11">
        <v>6336</v>
      </c>
      <c r="H7" s="12">
        <v>0</v>
      </c>
      <c r="I7" s="12">
        <v>198</v>
      </c>
      <c r="J7" s="12">
        <v>6534</v>
      </c>
      <c r="K7" s="29">
        <v>1</v>
      </c>
      <c r="L7" s="12">
        <v>6534</v>
      </c>
      <c r="M7" s="30"/>
    </row>
    <row r="8" ht="26.5" customHeight="1" spans="1:13">
      <c r="A8" s="7">
        <v>5</v>
      </c>
      <c r="B8" s="13"/>
      <c r="C8" s="9" t="s">
        <v>25</v>
      </c>
      <c r="D8" s="7" t="s">
        <v>17</v>
      </c>
      <c r="E8" s="7" t="s">
        <v>26</v>
      </c>
      <c r="F8" s="10" t="s">
        <v>19</v>
      </c>
      <c r="G8" s="11">
        <v>6336</v>
      </c>
      <c r="H8" s="12">
        <v>0</v>
      </c>
      <c r="I8" s="12">
        <v>198</v>
      </c>
      <c r="J8" s="12">
        <v>6534</v>
      </c>
      <c r="K8" s="29">
        <v>1</v>
      </c>
      <c r="L8" s="12">
        <v>6534</v>
      </c>
      <c r="M8" s="30"/>
    </row>
    <row r="9" ht="26.5" customHeight="1" spans="1:13">
      <c r="A9" s="7">
        <v>6</v>
      </c>
      <c r="B9" s="14"/>
      <c r="C9" s="9" t="s">
        <v>27</v>
      </c>
      <c r="D9" s="7" t="s">
        <v>17</v>
      </c>
      <c r="E9" s="7" t="s">
        <v>28</v>
      </c>
      <c r="F9" s="10" t="s">
        <v>19</v>
      </c>
      <c r="G9" s="11">
        <v>6336</v>
      </c>
      <c r="H9" s="12">
        <v>0</v>
      </c>
      <c r="I9" s="12">
        <v>198</v>
      </c>
      <c r="J9" s="12">
        <v>6534</v>
      </c>
      <c r="K9" s="29">
        <v>1</v>
      </c>
      <c r="L9" s="12">
        <v>6534</v>
      </c>
      <c r="M9" s="30"/>
    </row>
    <row r="10" ht="26.5" customHeight="1" spans="1:13">
      <c r="A10" s="15" t="s">
        <v>29</v>
      </c>
      <c r="B10" s="16"/>
      <c r="C10" s="16"/>
      <c r="D10" s="16"/>
      <c r="E10" s="16"/>
      <c r="F10" s="17"/>
      <c r="G10" s="18">
        <f>SUM(G4:G9)</f>
        <v>38016</v>
      </c>
      <c r="H10" s="19">
        <f>SUM(H4:H9)</f>
        <v>0</v>
      </c>
      <c r="I10" s="19">
        <f>SUM(I4:I9)</f>
        <v>1188</v>
      </c>
      <c r="J10" s="19">
        <f>SUM(J4:J9)</f>
        <v>39204</v>
      </c>
      <c r="K10" s="31"/>
      <c r="L10" s="19">
        <f>SUM(L4:L9)</f>
        <v>39204</v>
      </c>
      <c r="M10" s="30"/>
    </row>
    <row r="11" ht="26.5" customHeight="1" spans="1:13">
      <c r="A11" s="7">
        <v>1</v>
      </c>
      <c r="B11" s="10" t="s">
        <v>30</v>
      </c>
      <c r="C11" s="20" t="s">
        <v>31</v>
      </c>
      <c r="D11" s="20" t="s">
        <v>17</v>
      </c>
      <c r="E11" s="7" t="s">
        <v>32</v>
      </c>
      <c r="F11" s="20" t="s">
        <v>19</v>
      </c>
      <c r="G11" s="21">
        <v>6496</v>
      </c>
      <c r="H11" s="21">
        <v>3890.28</v>
      </c>
      <c r="I11" s="21">
        <v>203</v>
      </c>
      <c r="J11" s="21">
        <v>10589.28</v>
      </c>
      <c r="K11" s="32">
        <v>1</v>
      </c>
      <c r="L11" s="21">
        <v>10589.28</v>
      </c>
      <c r="M11" s="30"/>
    </row>
    <row r="12" ht="26.5" customHeight="1" spans="1:13">
      <c r="A12" s="15" t="s">
        <v>29</v>
      </c>
      <c r="B12" s="16"/>
      <c r="C12" s="16"/>
      <c r="D12" s="16"/>
      <c r="E12" s="16"/>
      <c r="F12" s="17"/>
      <c r="G12" s="18">
        <f>SUM(G11:G11)</f>
        <v>6496</v>
      </c>
      <c r="H12" s="19">
        <f>SUM(H11:H11)</f>
        <v>3890.28</v>
      </c>
      <c r="I12" s="19">
        <f>SUM(I11:I11)</f>
        <v>203</v>
      </c>
      <c r="J12" s="19">
        <f>SUM(J11:J11)</f>
        <v>10589.28</v>
      </c>
      <c r="K12" s="31"/>
      <c r="L12" s="19">
        <f>SUM(L11:L11)</f>
        <v>10589.28</v>
      </c>
      <c r="M12" s="30"/>
    </row>
    <row r="13" ht="26.5" customHeight="1" spans="1:13">
      <c r="A13" s="7">
        <v>1</v>
      </c>
      <c r="B13" s="8" t="s">
        <v>33</v>
      </c>
      <c r="C13" s="20" t="s">
        <v>34</v>
      </c>
      <c r="D13" s="20" t="s">
        <v>17</v>
      </c>
      <c r="E13" s="20" t="s">
        <v>35</v>
      </c>
      <c r="F13" s="20" t="s">
        <v>19</v>
      </c>
      <c r="G13" s="21">
        <v>8112</v>
      </c>
      <c r="H13" s="21">
        <v>3897.9</v>
      </c>
      <c r="I13" s="21">
        <v>253.5</v>
      </c>
      <c r="J13" s="21">
        <f>SUM(G13:I13)</f>
        <v>12263.4</v>
      </c>
      <c r="K13" s="32">
        <v>1</v>
      </c>
      <c r="L13" s="21">
        <f>J13</f>
        <v>12263.4</v>
      </c>
      <c r="M13" s="30"/>
    </row>
    <row r="14" ht="26.5" customHeight="1" spans="1:13">
      <c r="A14" s="7">
        <v>2</v>
      </c>
      <c r="B14" s="14"/>
      <c r="C14" s="20" t="s">
        <v>36</v>
      </c>
      <c r="D14" s="20" t="s">
        <v>21</v>
      </c>
      <c r="E14" s="20" t="s">
        <v>37</v>
      </c>
      <c r="F14" s="20" t="s">
        <v>19</v>
      </c>
      <c r="G14" s="21">
        <v>8112</v>
      </c>
      <c r="H14" s="21">
        <v>3897.9</v>
      </c>
      <c r="I14" s="21">
        <v>253.5</v>
      </c>
      <c r="J14" s="21">
        <f>SUM(G14:I14)</f>
        <v>12263.4</v>
      </c>
      <c r="K14" s="32">
        <v>1</v>
      </c>
      <c r="L14" s="21">
        <f>J14</f>
        <v>12263.4</v>
      </c>
      <c r="M14" s="30"/>
    </row>
    <row r="15" ht="26.5" customHeight="1" spans="1:13">
      <c r="A15" s="15" t="s">
        <v>29</v>
      </c>
      <c r="B15" s="16"/>
      <c r="C15" s="16"/>
      <c r="D15" s="16"/>
      <c r="E15" s="16"/>
      <c r="F15" s="17"/>
      <c r="G15" s="18">
        <f>SUM(G13:G14)</f>
        <v>16224</v>
      </c>
      <c r="H15" s="19">
        <f>SUM(H13:H14)</f>
        <v>7795.8</v>
      </c>
      <c r="I15" s="19">
        <f>SUM(I13:I14)</f>
        <v>507</v>
      </c>
      <c r="J15" s="19">
        <f>SUM(J13:J14)</f>
        <v>24526.8</v>
      </c>
      <c r="K15" s="31"/>
      <c r="L15" s="19">
        <f>SUM(L13:L14)</f>
        <v>24526.8</v>
      </c>
      <c r="M15" s="30"/>
    </row>
    <row r="16" ht="26.5" customHeight="1" spans="1:13">
      <c r="A16" s="7">
        <v>1</v>
      </c>
      <c r="B16" s="10" t="s">
        <v>38</v>
      </c>
      <c r="C16" s="20" t="s">
        <v>39</v>
      </c>
      <c r="D16" s="20" t="s">
        <v>17</v>
      </c>
      <c r="E16" s="20" t="s">
        <v>40</v>
      </c>
      <c r="F16" s="20" t="s">
        <v>19</v>
      </c>
      <c r="G16" s="22">
        <v>6336</v>
      </c>
      <c r="H16" s="22">
        <v>0</v>
      </c>
      <c r="I16" s="22">
        <v>198</v>
      </c>
      <c r="J16" s="22">
        <v>6534</v>
      </c>
      <c r="K16" s="32">
        <v>1</v>
      </c>
      <c r="L16" s="21">
        <v>6534</v>
      </c>
      <c r="M16" s="30"/>
    </row>
    <row r="17" ht="26.5" customHeight="1" spans="1:13">
      <c r="A17" s="15" t="s">
        <v>29</v>
      </c>
      <c r="B17" s="16"/>
      <c r="C17" s="16"/>
      <c r="D17" s="16"/>
      <c r="E17" s="16"/>
      <c r="F17" s="17"/>
      <c r="G17" s="18">
        <f>SUM(G16:G16)</f>
        <v>6336</v>
      </c>
      <c r="H17" s="19">
        <f>SUM(H16:H16)</f>
        <v>0</v>
      </c>
      <c r="I17" s="19">
        <f>SUM(I16:I16)</f>
        <v>198</v>
      </c>
      <c r="J17" s="19">
        <f>SUM(J16:J16)</f>
        <v>6534</v>
      </c>
      <c r="K17" s="31"/>
      <c r="L17" s="19">
        <f>SUM(L16:L16)</f>
        <v>6534</v>
      </c>
      <c r="M17" s="30"/>
    </row>
    <row r="18" ht="26.5" customHeight="1" spans="1:13">
      <c r="A18" s="7">
        <v>1</v>
      </c>
      <c r="B18" s="8" t="s">
        <v>41</v>
      </c>
      <c r="C18" s="20" t="s">
        <v>42</v>
      </c>
      <c r="D18" s="20" t="s">
        <v>17</v>
      </c>
      <c r="E18" s="20" t="s">
        <v>43</v>
      </c>
      <c r="F18" s="20" t="s">
        <v>19</v>
      </c>
      <c r="G18" s="21">
        <v>7402.56</v>
      </c>
      <c r="H18" s="21">
        <v>3890.28</v>
      </c>
      <c r="I18" s="21">
        <v>231.36</v>
      </c>
      <c r="J18" s="21">
        <f>SUM(G18:I18)</f>
        <v>11524.2</v>
      </c>
      <c r="K18" s="32">
        <v>1</v>
      </c>
      <c r="L18" s="21">
        <f>J18</f>
        <v>11524.2</v>
      </c>
      <c r="M18" s="30"/>
    </row>
    <row r="19" ht="26.5" customHeight="1" spans="1:13">
      <c r="A19" s="7">
        <v>2</v>
      </c>
      <c r="B19" s="13"/>
      <c r="C19" s="20" t="s">
        <v>44</v>
      </c>
      <c r="D19" s="20" t="s">
        <v>17</v>
      </c>
      <c r="E19" s="20" t="s">
        <v>45</v>
      </c>
      <c r="F19" s="20" t="s">
        <v>19</v>
      </c>
      <c r="G19" s="21">
        <v>7581.12</v>
      </c>
      <c r="H19" s="21">
        <v>3890.28</v>
      </c>
      <c r="I19" s="21">
        <v>236.94</v>
      </c>
      <c r="J19" s="21">
        <f>SUM(G19:I19)</f>
        <v>11708.34</v>
      </c>
      <c r="K19" s="32">
        <v>1</v>
      </c>
      <c r="L19" s="21">
        <f>J19</f>
        <v>11708.34</v>
      </c>
      <c r="M19" s="30"/>
    </row>
    <row r="20" ht="26.5" customHeight="1" spans="1:13">
      <c r="A20" s="7">
        <v>3</v>
      </c>
      <c r="B20" s="13"/>
      <c r="C20" s="20" t="s">
        <v>46</v>
      </c>
      <c r="D20" s="20" t="s">
        <v>17</v>
      </c>
      <c r="E20" s="20" t="s">
        <v>47</v>
      </c>
      <c r="F20" s="20" t="s">
        <v>19</v>
      </c>
      <c r="G20" s="21">
        <v>7402.56</v>
      </c>
      <c r="H20" s="21">
        <v>3890.28</v>
      </c>
      <c r="I20" s="21">
        <v>231.36</v>
      </c>
      <c r="J20" s="21">
        <f>SUM(G20:I20)</f>
        <v>11524.2</v>
      </c>
      <c r="K20" s="32">
        <v>1</v>
      </c>
      <c r="L20" s="21">
        <f>J20</f>
        <v>11524.2</v>
      </c>
      <c r="M20" s="30"/>
    </row>
    <row r="21" ht="26.5" customHeight="1" spans="1:13">
      <c r="A21" s="7">
        <v>4</v>
      </c>
      <c r="B21" s="14"/>
      <c r="C21" s="20" t="s">
        <v>48</v>
      </c>
      <c r="D21" s="20" t="s">
        <v>17</v>
      </c>
      <c r="E21" s="20" t="s">
        <v>45</v>
      </c>
      <c r="F21" s="20" t="s">
        <v>19</v>
      </c>
      <c r="G21" s="21">
        <v>7581.12</v>
      </c>
      <c r="H21" s="21">
        <v>3890.28</v>
      </c>
      <c r="I21" s="21">
        <v>236.94</v>
      </c>
      <c r="J21" s="21">
        <f>SUM(G21:I21)</f>
        <v>11708.34</v>
      </c>
      <c r="K21" s="32">
        <v>1</v>
      </c>
      <c r="L21" s="21">
        <f>J21</f>
        <v>11708.34</v>
      </c>
      <c r="M21" s="30"/>
    </row>
    <row r="22" ht="26.5" customHeight="1" spans="1:13">
      <c r="A22" s="15" t="s">
        <v>29</v>
      </c>
      <c r="B22" s="16"/>
      <c r="C22" s="16"/>
      <c r="D22" s="16"/>
      <c r="E22" s="16"/>
      <c r="F22" s="17"/>
      <c r="G22" s="18">
        <f>SUM(G18:G21)</f>
        <v>29967.36</v>
      </c>
      <c r="H22" s="19">
        <f>SUM(H18:H21)</f>
        <v>15561.12</v>
      </c>
      <c r="I22" s="19">
        <f>SUM(I18:I21)</f>
        <v>936.6</v>
      </c>
      <c r="J22" s="19">
        <f>SUM(J18:J21)</f>
        <v>46465.08</v>
      </c>
      <c r="K22" s="31"/>
      <c r="L22" s="19">
        <f>SUM(L18:L21)</f>
        <v>46465.08</v>
      </c>
      <c r="M22" s="30"/>
    </row>
    <row r="23" ht="26.5" customHeight="1" spans="1:13">
      <c r="A23" s="7">
        <v>1</v>
      </c>
      <c r="B23" s="10" t="s">
        <v>49</v>
      </c>
      <c r="C23" s="20" t="s">
        <v>50</v>
      </c>
      <c r="D23" s="20" t="s">
        <v>17</v>
      </c>
      <c r="E23" s="20" t="s">
        <v>51</v>
      </c>
      <c r="F23" s="20" t="s">
        <v>19</v>
      </c>
      <c r="G23" s="22">
        <v>6336</v>
      </c>
      <c r="H23" s="22">
        <v>0</v>
      </c>
      <c r="I23" s="22">
        <v>198</v>
      </c>
      <c r="J23" s="22">
        <v>6534</v>
      </c>
      <c r="K23" s="32">
        <v>1</v>
      </c>
      <c r="L23" s="21">
        <v>6534</v>
      </c>
      <c r="M23" s="30"/>
    </row>
    <row r="24" ht="26.5" customHeight="1" spans="1:13">
      <c r="A24" s="15" t="s">
        <v>29</v>
      </c>
      <c r="B24" s="16"/>
      <c r="C24" s="16"/>
      <c r="D24" s="16"/>
      <c r="E24" s="16"/>
      <c r="F24" s="17"/>
      <c r="G24" s="18">
        <f t="shared" ref="G24:J24" si="0">SUM(G23:G23)</f>
        <v>6336</v>
      </c>
      <c r="H24" s="19">
        <f t="shared" si="0"/>
        <v>0</v>
      </c>
      <c r="I24" s="19">
        <f t="shared" si="0"/>
        <v>198</v>
      </c>
      <c r="J24" s="19">
        <f t="shared" si="0"/>
        <v>6534</v>
      </c>
      <c r="K24" s="31"/>
      <c r="L24" s="19">
        <f>SUM(L23:L23)</f>
        <v>6534</v>
      </c>
      <c r="M24" s="30"/>
    </row>
    <row r="25" ht="26.5" customHeight="1" spans="1:13">
      <c r="A25" s="7">
        <v>1</v>
      </c>
      <c r="B25" s="10" t="s">
        <v>52</v>
      </c>
      <c r="C25" s="20" t="s">
        <v>53</v>
      </c>
      <c r="D25" s="20" t="s">
        <v>21</v>
      </c>
      <c r="E25" s="20" t="s">
        <v>54</v>
      </c>
      <c r="F25" s="20" t="s">
        <v>19</v>
      </c>
      <c r="G25" s="22">
        <v>6336</v>
      </c>
      <c r="H25" s="22">
        <v>0</v>
      </c>
      <c r="I25" s="22">
        <v>198</v>
      </c>
      <c r="J25" s="22">
        <v>6534</v>
      </c>
      <c r="K25" s="32">
        <v>1</v>
      </c>
      <c r="L25" s="21">
        <v>6534</v>
      </c>
      <c r="M25" s="30"/>
    </row>
    <row r="26" ht="26.5" customHeight="1" spans="1:13">
      <c r="A26" s="15" t="s">
        <v>29</v>
      </c>
      <c r="B26" s="16"/>
      <c r="C26" s="16"/>
      <c r="D26" s="16"/>
      <c r="E26" s="16"/>
      <c r="F26" s="17"/>
      <c r="G26" s="18">
        <f t="shared" ref="G26:J26" si="1">SUM(G25:G25)</f>
        <v>6336</v>
      </c>
      <c r="H26" s="19">
        <f t="shared" si="1"/>
        <v>0</v>
      </c>
      <c r="I26" s="19">
        <f t="shared" si="1"/>
        <v>198</v>
      </c>
      <c r="J26" s="19">
        <f t="shared" si="1"/>
        <v>6534</v>
      </c>
      <c r="K26" s="31"/>
      <c r="L26" s="19">
        <f>SUM(L25:L25)</f>
        <v>6534</v>
      </c>
      <c r="M26" s="30"/>
    </row>
    <row r="27" ht="26.5" customHeight="1" spans="1:13">
      <c r="A27" s="7">
        <v>1</v>
      </c>
      <c r="B27" s="8" t="s">
        <v>55</v>
      </c>
      <c r="C27" s="20" t="s">
        <v>56</v>
      </c>
      <c r="D27" s="20" t="s">
        <v>21</v>
      </c>
      <c r="E27" s="20" t="s">
        <v>57</v>
      </c>
      <c r="F27" s="20" t="s">
        <v>19</v>
      </c>
      <c r="G27" s="21">
        <v>6336</v>
      </c>
      <c r="H27" s="21">
        <v>0</v>
      </c>
      <c r="I27" s="21">
        <v>198</v>
      </c>
      <c r="J27" s="21">
        <f>SUM(G27:I27)</f>
        <v>6534</v>
      </c>
      <c r="K27" s="32">
        <v>1</v>
      </c>
      <c r="L27" s="21">
        <f>J27</f>
        <v>6534</v>
      </c>
      <c r="M27" s="30"/>
    </row>
    <row r="28" ht="26.5" customHeight="1" spans="1:13">
      <c r="A28" s="7">
        <v>2</v>
      </c>
      <c r="B28" s="13"/>
      <c r="C28" s="20" t="s">
        <v>58</v>
      </c>
      <c r="D28" s="20" t="s">
        <v>21</v>
      </c>
      <c r="E28" s="20" t="s">
        <v>57</v>
      </c>
      <c r="F28" s="20" t="s">
        <v>19</v>
      </c>
      <c r="G28" s="21">
        <v>6336</v>
      </c>
      <c r="H28" s="21">
        <v>0</v>
      </c>
      <c r="I28" s="21">
        <v>198</v>
      </c>
      <c r="J28" s="21">
        <f>SUM(G28:I28)</f>
        <v>6534</v>
      </c>
      <c r="K28" s="32">
        <v>1</v>
      </c>
      <c r="L28" s="21">
        <f>J28</f>
        <v>6534</v>
      </c>
      <c r="M28" s="30"/>
    </row>
    <row r="29" ht="26.5" customHeight="1" spans="1:13">
      <c r="A29" s="7">
        <v>3</v>
      </c>
      <c r="B29" s="14"/>
      <c r="C29" s="20" t="s">
        <v>59</v>
      </c>
      <c r="D29" s="20" t="s">
        <v>21</v>
      </c>
      <c r="E29" s="20" t="s">
        <v>57</v>
      </c>
      <c r="F29" s="20" t="s">
        <v>19</v>
      </c>
      <c r="G29" s="21">
        <v>6336</v>
      </c>
      <c r="H29" s="21">
        <v>0</v>
      </c>
      <c r="I29" s="21">
        <v>198</v>
      </c>
      <c r="J29" s="21">
        <f>SUM(G29:I29)</f>
        <v>6534</v>
      </c>
      <c r="K29" s="32">
        <v>1</v>
      </c>
      <c r="L29" s="21">
        <f>J29</f>
        <v>6534</v>
      </c>
      <c r="M29" s="30"/>
    </row>
    <row r="30" ht="26.5" customHeight="1" spans="1:13">
      <c r="A30" s="15" t="s">
        <v>29</v>
      </c>
      <c r="B30" s="16"/>
      <c r="C30" s="16"/>
      <c r="D30" s="16"/>
      <c r="E30" s="16"/>
      <c r="F30" s="17"/>
      <c r="G30" s="18">
        <f>SUM(G27:G29)</f>
        <v>19008</v>
      </c>
      <c r="H30" s="19">
        <f>SUM(H27:H29)</f>
        <v>0</v>
      </c>
      <c r="I30" s="19">
        <f>SUM(I27:I29)</f>
        <v>594</v>
      </c>
      <c r="J30" s="19">
        <f>SUM(J27:J29)</f>
        <v>19602</v>
      </c>
      <c r="K30" s="31"/>
      <c r="L30" s="19">
        <f>SUM(L27:L29)</f>
        <v>19602</v>
      </c>
      <c r="M30" s="30"/>
    </row>
    <row r="31" ht="26.5" customHeight="1" spans="1:13">
      <c r="A31" s="7">
        <v>1</v>
      </c>
      <c r="B31" s="10" t="s">
        <v>60</v>
      </c>
      <c r="C31" s="20" t="s">
        <v>61</v>
      </c>
      <c r="D31" s="20" t="s">
        <v>17</v>
      </c>
      <c r="E31" s="20" t="s">
        <v>62</v>
      </c>
      <c r="F31" s="20" t="s">
        <v>19</v>
      </c>
      <c r="G31" s="22">
        <v>6336</v>
      </c>
      <c r="H31" s="22">
        <v>0</v>
      </c>
      <c r="I31" s="22">
        <v>0</v>
      </c>
      <c r="J31" s="22">
        <v>6336</v>
      </c>
      <c r="K31" s="32">
        <v>1</v>
      </c>
      <c r="L31" s="21">
        <v>6336</v>
      </c>
      <c r="M31" s="30"/>
    </row>
    <row r="32" ht="26.5" customHeight="1" spans="1:13">
      <c r="A32" s="15" t="s">
        <v>29</v>
      </c>
      <c r="B32" s="16"/>
      <c r="C32" s="16"/>
      <c r="D32" s="16"/>
      <c r="E32" s="16"/>
      <c r="F32" s="17"/>
      <c r="G32" s="18">
        <f t="shared" ref="G32:J32" si="2">SUM(G31:G31)</f>
        <v>6336</v>
      </c>
      <c r="H32" s="19">
        <f t="shared" si="2"/>
        <v>0</v>
      </c>
      <c r="I32" s="19">
        <f t="shared" si="2"/>
        <v>0</v>
      </c>
      <c r="J32" s="19">
        <f t="shared" si="2"/>
        <v>6336</v>
      </c>
      <c r="K32" s="31"/>
      <c r="L32" s="19">
        <f t="shared" ref="L32:L36" si="3">SUM(L31:L31)</f>
        <v>6336</v>
      </c>
      <c r="M32" s="30"/>
    </row>
    <row r="33" ht="26.5" customHeight="1" spans="1:13">
      <c r="A33" s="7">
        <v>1</v>
      </c>
      <c r="B33" s="10" t="s">
        <v>63</v>
      </c>
      <c r="C33" s="20" t="s">
        <v>64</v>
      </c>
      <c r="D33" s="20" t="s">
        <v>17</v>
      </c>
      <c r="E33" s="20" t="s">
        <v>65</v>
      </c>
      <c r="F33" s="20" t="s">
        <v>19</v>
      </c>
      <c r="G33" s="22">
        <v>6720</v>
      </c>
      <c r="H33" s="22">
        <v>3890.28</v>
      </c>
      <c r="I33" s="22">
        <v>210</v>
      </c>
      <c r="J33" s="22">
        <v>10820.28</v>
      </c>
      <c r="K33" s="32">
        <v>1</v>
      </c>
      <c r="L33" s="21">
        <v>10820.28</v>
      </c>
      <c r="M33" s="30"/>
    </row>
    <row r="34" ht="26.5" customHeight="1" spans="1:13">
      <c r="A34" s="15" t="s">
        <v>29</v>
      </c>
      <c r="B34" s="16"/>
      <c r="C34" s="16"/>
      <c r="D34" s="16"/>
      <c r="E34" s="16"/>
      <c r="F34" s="17"/>
      <c r="G34" s="18">
        <f t="shared" ref="G34:J34" si="4">SUM(G33:G33)</f>
        <v>6720</v>
      </c>
      <c r="H34" s="19">
        <f t="shared" si="4"/>
        <v>3890.28</v>
      </c>
      <c r="I34" s="19">
        <f t="shared" si="4"/>
        <v>210</v>
      </c>
      <c r="J34" s="19">
        <f t="shared" si="4"/>
        <v>10820.28</v>
      </c>
      <c r="K34" s="31"/>
      <c r="L34" s="19">
        <f t="shared" si="3"/>
        <v>10820.28</v>
      </c>
      <c r="M34" s="30"/>
    </row>
    <row r="35" ht="26.5" customHeight="1" spans="1:13">
      <c r="A35" s="7">
        <v>1</v>
      </c>
      <c r="B35" s="10" t="s">
        <v>66</v>
      </c>
      <c r="C35" s="20" t="s">
        <v>67</v>
      </c>
      <c r="D35" s="20" t="s">
        <v>21</v>
      </c>
      <c r="E35" s="20" t="s">
        <v>32</v>
      </c>
      <c r="F35" s="20" t="s">
        <v>19</v>
      </c>
      <c r="G35" s="22">
        <v>6336</v>
      </c>
      <c r="H35" s="22">
        <v>3890.28</v>
      </c>
      <c r="I35" s="22">
        <v>198</v>
      </c>
      <c r="J35" s="22">
        <v>10424.28</v>
      </c>
      <c r="K35" s="32">
        <v>1</v>
      </c>
      <c r="L35" s="21">
        <v>10424.28</v>
      </c>
      <c r="M35" s="30"/>
    </row>
    <row r="36" ht="26.5" customHeight="1" spans="1:13">
      <c r="A36" s="15" t="s">
        <v>29</v>
      </c>
      <c r="B36" s="16"/>
      <c r="C36" s="16"/>
      <c r="D36" s="16"/>
      <c r="E36" s="16"/>
      <c r="F36" s="17"/>
      <c r="G36" s="18">
        <f t="shared" ref="G36:J36" si="5">SUM(G35:G35)</f>
        <v>6336</v>
      </c>
      <c r="H36" s="19">
        <f t="shared" si="5"/>
        <v>3890.28</v>
      </c>
      <c r="I36" s="19">
        <f t="shared" si="5"/>
        <v>198</v>
      </c>
      <c r="J36" s="19">
        <f t="shared" si="5"/>
        <v>10424.28</v>
      </c>
      <c r="K36" s="31"/>
      <c r="L36" s="19">
        <f t="shared" si="3"/>
        <v>10424.28</v>
      </c>
      <c r="M36" s="30"/>
    </row>
    <row r="37" ht="26.5" customHeight="1" spans="1:13">
      <c r="A37" s="7">
        <v>1</v>
      </c>
      <c r="B37" s="10" t="s">
        <v>68</v>
      </c>
      <c r="C37" s="20" t="s">
        <v>69</v>
      </c>
      <c r="D37" s="20" t="s">
        <v>21</v>
      </c>
      <c r="E37" s="20" t="s">
        <v>70</v>
      </c>
      <c r="F37" s="20" t="s">
        <v>19</v>
      </c>
      <c r="G37" s="22">
        <v>6336</v>
      </c>
      <c r="H37" s="22">
        <v>3890.28</v>
      </c>
      <c r="I37" s="22">
        <v>198</v>
      </c>
      <c r="J37" s="22">
        <f t="shared" ref="J37:J41" si="6">SUM(G37:I37)</f>
        <v>10424.28</v>
      </c>
      <c r="K37" s="32">
        <v>1</v>
      </c>
      <c r="L37" s="21">
        <v>10424.28</v>
      </c>
      <c r="M37" s="30"/>
    </row>
    <row r="38" ht="26.5" customHeight="1" spans="1:13">
      <c r="A38" s="15" t="s">
        <v>29</v>
      </c>
      <c r="B38" s="16"/>
      <c r="C38" s="16"/>
      <c r="D38" s="16"/>
      <c r="E38" s="16"/>
      <c r="F38" s="17"/>
      <c r="G38" s="18">
        <f t="shared" ref="G38:J38" si="7">SUM(G37:G37)</f>
        <v>6336</v>
      </c>
      <c r="H38" s="19">
        <f t="shared" si="7"/>
        <v>3890.28</v>
      </c>
      <c r="I38" s="19">
        <f t="shared" si="7"/>
        <v>198</v>
      </c>
      <c r="J38" s="19">
        <v>10424.28</v>
      </c>
      <c r="K38" s="31"/>
      <c r="L38" s="19">
        <f t="shared" ref="L38:L42" si="8">SUM(L37:L37)</f>
        <v>10424.28</v>
      </c>
      <c r="M38" s="30"/>
    </row>
    <row r="39" ht="26.5" customHeight="1" spans="1:13">
      <c r="A39" s="7">
        <v>1</v>
      </c>
      <c r="B39" s="10" t="s">
        <v>71</v>
      </c>
      <c r="C39" s="20" t="s">
        <v>72</v>
      </c>
      <c r="D39" s="20" t="s">
        <v>17</v>
      </c>
      <c r="E39" s="20" t="s">
        <v>73</v>
      </c>
      <c r="F39" s="20" t="s">
        <v>19</v>
      </c>
      <c r="G39" s="22">
        <v>6336</v>
      </c>
      <c r="H39" s="22">
        <v>0</v>
      </c>
      <c r="I39" s="22">
        <v>198</v>
      </c>
      <c r="J39" s="22">
        <f t="shared" si="6"/>
        <v>6534</v>
      </c>
      <c r="K39" s="32">
        <v>1</v>
      </c>
      <c r="L39" s="21">
        <v>6534</v>
      </c>
      <c r="M39" s="30"/>
    </row>
    <row r="40" ht="26.5" customHeight="1" spans="1:13">
      <c r="A40" s="15" t="s">
        <v>29</v>
      </c>
      <c r="B40" s="16"/>
      <c r="C40" s="16"/>
      <c r="D40" s="16"/>
      <c r="E40" s="16"/>
      <c r="F40" s="17"/>
      <c r="G40" s="18">
        <f t="shared" ref="G40:I40" si="9">SUM(G39:G39)</f>
        <v>6336</v>
      </c>
      <c r="H40" s="19">
        <f t="shared" si="9"/>
        <v>0</v>
      </c>
      <c r="I40" s="19">
        <f t="shared" si="9"/>
        <v>198</v>
      </c>
      <c r="J40" s="19">
        <v>6534</v>
      </c>
      <c r="K40" s="31"/>
      <c r="L40" s="19">
        <f t="shared" si="8"/>
        <v>6534</v>
      </c>
      <c r="M40" s="30"/>
    </row>
    <row r="41" ht="26.5" customHeight="1" spans="1:13">
      <c r="A41" s="7">
        <v>1</v>
      </c>
      <c r="B41" s="10" t="s">
        <v>74</v>
      </c>
      <c r="C41" s="20" t="s">
        <v>75</v>
      </c>
      <c r="D41" s="20" t="s">
        <v>21</v>
      </c>
      <c r="E41" s="20" t="s">
        <v>76</v>
      </c>
      <c r="F41" s="20" t="s">
        <v>19</v>
      </c>
      <c r="G41" s="22">
        <v>13933.44</v>
      </c>
      <c r="H41" s="22">
        <v>3989.76</v>
      </c>
      <c r="I41" s="22">
        <v>435.48</v>
      </c>
      <c r="J41" s="22">
        <f t="shared" si="6"/>
        <v>18358.68</v>
      </c>
      <c r="K41" s="32">
        <v>1</v>
      </c>
      <c r="L41" s="21">
        <v>18358.68</v>
      </c>
      <c r="M41" s="30"/>
    </row>
    <row r="42" ht="26.5" customHeight="1" spans="1:13">
      <c r="A42" s="15" t="s">
        <v>29</v>
      </c>
      <c r="B42" s="16"/>
      <c r="C42" s="16"/>
      <c r="D42" s="16"/>
      <c r="E42" s="16"/>
      <c r="F42" s="17"/>
      <c r="G42" s="18">
        <f t="shared" ref="G42:I42" si="10">SUM(G41:G41)</f>
        <v>13933.44</v>
      </c>
      <c r="H42" s="19">
        <f t="shared" si="10"/>
        <v>3989.76</v>
      </c>
      <c r="I42" s="19">
        <f t="shared" si="10"/>
        <v>435.48</v>
      </c>
      <c r="J42" s="19">
        <v>18358.68</v>
      </c>
      <c r="K42" s="31"/>
      <c r="L42" s="19">
        <f t="shared" si="8"/>
        <v>18358.68</v>
      </c>
      <c r="M42" s="30"/>
    </row>
    <row r="43" ht="26.5" customHeight="1" spans="1:13">
      <c r="A43" s="7">
        <v>1</v>
      </c>
      <c r="B43" s="10" t="s">
        <v>77</v>
      </c>
      <c r="C43" s="20" t="s">
        <v>78</v>
      </c>
      <c r="D43" s="20" t="s">
        <v>21</v>
      </c>
      <c r="E43" s="20" t="s">
        <v>32</v>
      </c>
      <c r="F43" s="20" t="s">
        <v>19</v>
      </c>
      <c r="G43" s="22">
        <v>6336</v>
      </c>
      <c r="H43" s="22">
        <v>3890.28</v>
      </c>
      <c r="I43" s="22">
        <v>198</v>
      </c>
      <c r="J43" s="22">
        <f>SUM(G43:I43)</f>
        <v>10424.28</v>
      </c>
      <c r="K43" s="32">
        <v>1</v>
      </c>
      <c r="L43" s="21">
        <v>10424.28</v>
      </c>
      <c r="M43" s="30"/>
    </row>
    <row r="44" ht="26.5" customHeight="1" spans="1:13">
      <c r="A44" s="15" t="s">
        <v>29</v>
      </c>
      <c r="B44" s="16"/>
      <c r="C44" s="16"/>
      <c r="D44" s="16"/>
      <c r="E44" s="16"/>
      <c r="F44" s="17"/>
      <c r="G44" s="18">
        <f t="shared" ref="G44:J44" si="11">SUM(G43:G43)</f>
        <v>6336</v>
      </c>
      <c r="H44" s="19">
        <f t="shared" si="11"/>
        <v>3890.28</v>
      </c>
      <c r="I44" s="19">
        <f t="shared" si="11"/>
        <v>198</v>
      </c>
      <c r="J44" s="33">
        <f t="shared" si="11"/>
        <v>10424.28</v>
      </c>
      <c r="K44" s="31"/>
      <c r="L44" s="19">
        <f>SUM(L43:L43)</f>
        <v>10424.28</v>
      </c>
      <c r="M44" s="30"/>
    </row>
    <row r="45" ht="26.5" customHeight="1" spans="1:13">
      <c r="A45" s="15" t="s">
        <v>79</v>
      </c>
      <c r="B45" s="16"/>
      <c r="C45" s="16"/>
      <c r="D45" s="16"/>
      <c r="E45" s="16"/>
      <c r="F45" s="16"/>
      <c r="G45" s="23">
        <f>G42+G40+G38+G36+G34+G32+G30+G26+G24+G22+G17+G15+G12+G10+G44</f>
        <v>181052.8</v>
      </c>
      <c r="H45" s="23">
        <f>H42+H40+H38+H36+H34+H32+H30+H26+H24+H22+H17+H15+H12+H10+H44</f>
        <v>46798.08</v>
      </c>
      <c r="I45" s="23">
        <f>I42+I40+I38+I36+I34+I32+I30+I26+I24+I22+I17+I15+I12+I10+I44</f>
        <v>5460.08</v>
      </c>
      <c r="J45" s="23">
        <f>J42+J40+J38+J36+J34+J32+J30+J26+J24+J22+J17+J15+J12+J10+J44</f>
        <v>233310.96</v>
      </c>
      <c r="K45" s="23"/>
      <c r="L45" s="23">
        <f>L42+L40+L38+L36+L34+L32+L30+L26+L24+L22+L17+L15+L12+L10+L44</f>
        <v>233310.96</v>
      </c>
      <c r="M45" s="31"/>
    </row>
    <row r="46" ht="34" customHeight="1" spans="1:13">
      <c r="A46" s="24"/>
      <c r="B46" s="24"/>
      <c r="C46" s="24"/>
      <c r="D46" s="24"/>
      <c r="E46" s="24"/>
      <c r="F46" s="24"/>
      <c r="G46" s="25"/>
      <c r="H46" s="25"/>
      <c r="I46" s="25"/>
      <c r="J46" s="25"/>
      <c r="K46" s="25"/>
      <c r="L46" s="25"/>
      <c r="M46" s="34"/>
    </row>
    <row r="47" ht="34" customHeight="1" spans="1:13">
      <c r="A47" s="24"/>
      <c r="B47" s="24"/>
      <c r="C47" s="24"/>
      <c r="D47" s="24"/>
      <c r="E47" s="24"/>
      <c r="F47" s="24"/>
      <c r="G47" s="25"/>
      <c r="H47" s="25"/>
      <c r="I47" s="25"/>
      <c r="J47" s="25"/>
      <c r="K47" s="25"/>
      <c r="L47" s="25"/>
      <c r="M47" s="34"/>
    </row>
    <row r="48" ht="34" customHeight="1" spans="1:13">
      <c r="A48" s="24"/>
      <c r="B48" s="24"/>
      <c r="C48" s="24"/>
      <c r="D48" s="24"/>
      <c r="E48" s="24"/>
      <c r="F48" s="24"/>
      <c r="G48" s="25"/>
      <c r="H48" s="25"/>
      <c r="I48" s="25"/>
      <c r="J48" s="25"/>
      <c r="K48" s="25"/>
      <c r="L48" s="25"/>
      <c r="M48" s="34"/>
    </row>
    <row r="49" ht="34" customHeight="1" spans="1:13">
      <c r="A49" s="24"/>
      <c r="B49" s="24"/>
      <c r="C49" s="24"/>
      <c r="D49" s="24"/>
      <c r="E49" s="24"/>
      <c r="F49" s="24"/>
      <c r="G49" s="25"/>
      <c r="H49" s="25"/>
      <c r="I49" s="25"/>
      <c r="J49" s="25"/>
      <c r="K49" s="25"/>
      <c r="L49" s="25"/>
      <c r="M49" s="34"/>
    </row>
    <row r="50" ht="34" customHeight="1" spans="1:13">
      <c r="A50" s="24"/>
      <c r="B50" s="24"/>
      <c r="C50" s="24"/>
      <c r="D50" s="24"/>
      <c r="E50" s="24"/>
      <c r="F50" s="24"/>
      <c r="G50" s="25"/>
      <c r="H50" s="25"/>
      <c r="I50" s="25"/>
      <c r="J50" s="25"/>
      <c r="K50" s="25"/>
      <c r="L50" s="25"/>
      <c r="M50" s="34"/>
    </row>
    <row r="51" ht="24.95" customHeight="1" spans="1:1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ht="24.95" customHeight="1" spans="1:13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ht="24.95" customHeight="1" spans="11:13">
      <c r="K53" s="26"/>
      <c r="L53" s="26"/>
      <c r="M53" s="26"/>
    </row>
    <row r="54" ht="24.95" customHeight="1"/>
  </sheetData>
  <mergeCells count="21">
    <mergeCell ref="A2:M2"/>
    <mergeCell ref="A10:F10"/>
    <mergeCell ref="A12:F12"/>
    <mergeCell ref="A15:F15"/>
    <mergeCell ref="A17:F17"/>
    <mergeCell ref="A22:F22"/>
    <mergeCell ref="A24:F24"/>
    <mergeCell ref="A26:F26"/>
    <mergeCell ref="A30:F30"/>
    <mergeCell ref="A32:F32"/>
    <mergeCell ref="A34:F34"/>
    <mergeCell ref="A36:F36"/>
    <mergeCell ref="A38:F38"/>
    <mergeCell ref="A40:F40"/>
    <mergeCell ref="A42:F42"/>
    <mergeCell ref="A44:F44"/>
    <mergeCell ref="A45:F45"/>
    <mergeCell ref="B4:B9"/>
    <mergeCell ref="B13:B14"/>
    <mergeCell ref="B18:B21"/>
    <mergeCell ref="B27:B29"/>
  </mergeCells>
  <printOptions horizontalCentered="1"/>
  <pageMargins left="0.472222222222222" right="0.472222222222222" top="0.550694444444444" bottom="0.550694444444444" header="0.314583333333333" footer="0.314583333333333"/>
  <pageSetup paperSize="9" scale="77" fitToHeight="0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WJF</dc:creator>
  <cp:lastModifiedBy>এ</cp:lastModifiedBy>
  <dcterms:created xsi:type="dcterms:W3CDTF">2020-06-09T07:24:00Z</dcterms:created>
  <cp:lastPrinted>2023-08-15T02:05:00Z</cp:lastPrinted>
  <dcterms:modified xsi:type="dcterms:W3CDTF">2025-08-11T08:05:18Z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76725001AF195488C64F996838FB4B61_43</vt:lpwstr>
  </property>
</Properties>
</file>