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<sst xmlns="http://schemas.openxmlformats.org/spreadsheetml/2006/main" count="42" uniqueCount="42">
  <si>
    <t>附件</t>
  </si>
  <si>
    <t>安溪县2025年企业吸纳中西部脱贫人口跨省就业
拟补助资金明细表</t>
  </si>
  <si>
    <t xml:space="preserve">                                                                                                                时间：2025年9月8日</t>
  </si>
  <si>
    <t>序号</t>
  </si>
  <si>
    <t>企业名称</t>
  </si>
  <si>
    <t>吸纳人数(人)</t>
  </si>
  <si>
    <t>拟补助金额(元)</t>
  </si>
  <si>
    <t>已预拨付
金额(元)</t>
  </si>
  <si>
    <t>剩余补助金额(元)</t>
  </si>
  <si>
    <t>备注</t>
  </si>
  <si>
    <t>泉州市凯鹰电源电器有限公司</t>
  </si>
  <si>
    <t>福建省闽华电源股份有限公司</t>
  </si>
  <si>
    <t>福建天电光电有限公司</t>
  </si>
  <si>
    <t>安溪鼎华建材有限公司</t>
  </si>
  <si>
    <t>福建泉州闽光钢铁有限责任公司</t>
  </si>
  <si>
    <t>福建省安溪龙门中泉制釉有限公司</t>
  </si>
  <si>
    <t>安溪仟富美电子有限公司</t>
  </si>
  <si>
    <t>福建省长龙矿山工程有限公司</t>
  </si>
  <si>
    <t>福建卜蜂畜禽有限公司</t>
  </si>
  <si>
    <t>泉州千品千艺科技有限公司</t>
  </si>
  <si>
    <t>泉州安溪鑫兴亿鞋业有限公司</t>
  </si>
  <si>
    <t>福建省海佳集团股份有限公司</t>
  </si>
  <si>
    <t>福建八马茶业有限公司</t>
  </si>
  <si>
    <t>福建泰兴特纸有限公司</t>
  </si>
  <si>
    <t>福建雅斯达智能科技有限公司</t>
  </si>
  <si>
    <t>安溪新唐信家俱有限公司</t>
  </si>
  <si>
    <t>福建省中创商品混凝土有限公司</t>
  </si>
  <si>
    <t>福建省信达光电科技有限公司</t>
  </si>
  <si>
    <t>福建泉州合晶光电科技有限公司</t>
  </si>
  <si>
    <t>福建晶安光电有限公司</t>
  </si>
  <si>
    <t>安溪和兴医院有限公司</t>
  </si>
  <si>
    <t>泉州李陌茶业有限公司</t>
  </si>
  <si>
    <t>新洋自动化科技有限公司</t>
  </si>
  <si>
    <t>泉州市宏骏物业管理有限公司</t>
  </si>
  <si>
    <t>福建中科三净环保股份有限公司</t>
  </si>
  <si>
    <t>福建纬璇织造有限公司</t>
  </si>
  <si>
    <t>福建安溪鑫盛晖工贸有限公司</t>
  </si>
  <si>
    <t>福建安溪三元集发水泥有限公司</t>
  </si>
  <si>
    <t>安溪民生村镇银行股份有限公司</t>
  </si>
  <si>
    <t>安溪福华玻纤隔板有限公司</t>
  </si>
  <si>
    <t>小计：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</si>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</sst>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ajor"/>
    </font>
    <font>
      <b/>
      <sz val="12"/>
      <color theme="1"/>
      <name val="楷体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31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555555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A2" sqref="A2:G2"/>
    </sheetView>
  </sheetViews>
  <sheetFormatPr defaultColWidth="9" defaultRowHeight="15.75" outlineLevelCol="6"/>
  <cols>
    <col min="1" max="1" width="5.375" style="3" customWidth="1"/>
    <col min="2" max="2" width="31.625" style="4" customWidth="1"/>
    <col min="3" max="3" width="8.625" style="3" customWidth="1"/>
    <col min="4" max="5" width="10.625" style="3" customWidth="1"/>
    <col min="6" max="6" width="10.875" style="3" customWidth="1"/>
    <col min="7" max="7" width="5.25" customWidth="1"/>
  </cols>
  <sheetData>
    <row r="1" spans="1:1">
      <c r="A1" s="3" t="s">
        <v>0</v>
      </c>
    </row>
    <row r="2" ht="63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5" customHeight="1" spans="1:7">
      <c r="A3" s="6" t="s">
        <v>2</v>
      </c>
      <c r="B3" s="6"/>
      <c r="C3" s="6"/>
      <c r="D3" s="6"/>
      <c r="E3" s="6"/>
      <c r="F3" s="6"/>
      <c r="G3" s="6"/>
    </row>
    <row r="4" ht="35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s="2" customFormat="1" ht="15" customHeight="1" spans="1:7">
      <c r="A5" s="8">
        <v>1</v>
      </c>
      <c r="B5" s="9" t="s">
        <v>10</v>
      </c>
      <c r="C5" s="9">
        <v>48</v>
      </c>
      <c r="D5" s="9">
        <f>864.87*C5-0.95</f>
        <v>41512.81</v>
      </c>
      <c r="E5" s="9">
        <v>28800</v>
      </c>
      <c r="F5" s="9">
        <f>D5-E5</f>
        <v>12712.81</v>
      </c>
      <c r="G5" s="12"/>
    </row>
    <row r="6" s="2" customFormat="1" ht="15" customHeight="1" spans="1:7">
      <c r="A6" s="8">
        <v>2</v>
      </c>
      <c r="B6" s="9" t="s">
        <v>11</v>
      </c>
      <c r="C6" s="9">
        <v>32</v>
      </c>
      <c r="D6" s="9">
        <f t="shared" ref="D6:D11" si="0">864.87*C6</f>
        <v>27675.84</v>
      </c>
      <c r="E6" s="9">
        <v>19200</v>
      </c>
      <c r="F6" s="9">
        <f t="shared" ref="F6:F35" si="1">D6-E6</f>
        <v>8475.84</v>
      </c>
      <c r="G6" s="12"/>
    </row>
    <row r="7" s="2" customFormat="1" ht="15" customHeight="1" spans="1:7">
      <c r="A7" s="8">
        <v>3</v>
      </c>
      <c r="B7" s="9" t="s">
        <v>12</v>
      </c>
      <c r="C7" s="9">
        <v>17</v>
      </c>
      <c r="D7" s="9">
        <f t="shared" si="0"/>
        <v>14702.79</v>
      </c>
      <c r="E7" s="9">
        <v>9600</v>
      </c>
      <c r="F7" s="9">
        <f t="shared" si="1"/>
        <v>5102.79</v>
      </c>
      <c r="G7" s="12"/>
    </row>
    <row r="8" s="2" customFormat="1" ht="15" customHeight="1" spans="1:7">
      <c r="A8" s="8">
        <v>4</v>
      </c>
      <c r="B8" s="9" t="s">
        <v>13</v>
      </c>
      <c r="C8" s="9">
        <v>6</v>
      </c>
      <c r="D8" s="9">
        <f t="shared" si="0"/>
        <v>5189.22</v>
      </c>
      <c r="E8" s="9">
        <v>4200</v>
      </c>
      <c r="F8" s="9">
        <f t="shared" si="1"/>
        <v>989.22</v>
      </c>
      <c r="G8" s="12"/>
    </row>
    <row r="9" s="2" customFormat="1" ht="15" customHeight="1" spans="1:7">
      <c r="A9" s="8">
        <v>5</v>
      </c>
      <c r="B9" s="9" t="s">
        <v>14</v>
      </c>
      <c r="C9" s="9">
        <v>6</v>
      </c>
      <c r="D9" s="9">
        <f t="shared" si="0"/>
        <v>5189.22</v>
      </c>
      <c r="E9" s="9">
        <v>3600</v>
      </c>
      <c r="F9" s="9">
        <f t="shared" si="1"/>
        <v>1589.22</v>
      </c>
      <c r="G9" s="12"/>
    </row>
    <row r="10" s="2" customFormat="1" ht="15" customHeight="1" spans="1:7">
      <c r="A10" s="8">
        <v>6</v>
      </c>
      <c r="B10" s="9" t="s">
        <v>15</v>
      </c>
      <c r="C10" s="9">
        <v>5</v>
      </c>
      <c r="D10" s="9">
        <f t="shared" si="0"/>
        <v>4324.35</v>
      </c>
      <c r="E10" s="9">
        <v>3000</v>
      </c>
      <c r="F10" s="9">
        <f t="shared" si="1"/>
        <v>1324.35</v>
      </c>
      <c r="G10" s="12"/>
    </row>
    <row r="11" s="2" customFormat="1" ht="15" customHeight="1" spans="1:7">
      <c r="A11" s="8">
        <v>7</v>
      </c>
      <c r="B11" s="9" t="s">
        <v>16</v>
      </c>
      <c r="C11" s="9">
        <v>5</v>
      </c>
      <c r="D11" s="9">
        <f t="shared" si="0"/>
        <v>4324.35</v>
      </c>
      <c r="E11" s="9">
        <v>3000</v>
      </c>
      <c r="F11" s="9">
        <f t="shared" si="1"/>
        <v>1324.35</v>
      </c>
      <c r="G11" s="12"/>
    </row>
    <row r="12" s="2" customFormat="1" ht="15" customHeight="1" spans="1:7">
      <c r="A12" s="8">
        <v>8</v>
      </c>
      <c r="B12" s="9" t="s">
        <v>17</v>
      </c>
      <c r="C12" s="9">
        <v>17</v>
      </c>
      <c r="D12" s="9">
        <f>864.87*C12</f>
        <v>14702.79</v>
      </c>
      <c r="E12" s="12"/>
      <c r="F12" s="9">
        <f t="shared" si="1"/>
        <v>14702.79</v>
      </c>
      <c r="G12" s="12"/>
    </row>
    <row r="13" s="2" customFormat="1" ht="15" customHeight="1" spans="1:7">
      <c r="A13" s="8">
        <v>9</v>
      </c>
      <c r="B13" s="9" t="s">
        <v>18</v>
      </c>
      <c r="C13" s="9">
        <v>5</v>
      </c>
      <c r="D13" s="9">
        <f>864.87*C13</f>
        <v>4324.35</v>
      </c>
      <c r="E13" s="9"/>
      <c r="F13" s="9">
        <f t="shared" si="1"/>
        <v>4324.35</v>
      </c>
      <c r="G13" s="12"/>
    </row>
    <row r="14" s="2" customFormat="1" ht="15" customHeight="1" spans="1:7">
      <c r="A14" s="8">
        <v>10</v>
      </c>
      <c r="B14" s="9" t="s">
        <v>19</v>
      </c>
      <c r="C14" s="9">
        <v>4</v>
      </c>
      <c r="D14" s="9">
        <f>864.87*C14</f>
        <v>3459.48</v>
      </c>
      <c r="E14" s="9"/>
      <c r="F14" s="9">
        <f t="shared" si="1"/>
        <v>3459.48</v>
      </c>
      <c r="G14" s="12"/>
    </row>
    <row r="15" s="2" customFormat="1" ht="15" customHeight="1" spans="1:7">
      <c r="A15" s="8">
        <v>11</v>
      </c>
      <c r="B15" s="9" t="s">
        <v>20</v>
      </c>
      <c r="C15" s="9">
        <v>4</v>
      </c>
      <c r="D15" s="9">
        <f t="shared" ref="D14:D34" si="2">864.87*C15</f>
        <v>3459.48</v>
      </c>
      <c r="E15" s="9"/>
      <c r="F15" s="9">
        <f t="shared" si="1"/>
        <v>3459.48</v>
      </c>
      <c r="G15" s="12"/>
    </row>
    <row r="16" s="2" customFormat="1" ht="15" customHeight="1" spans="1:7">
      <c r="A16" s="8">
        <v>12</v>
      </c>
      <c r="B16" s="9" t="s">
        <v>21</v>
      </c>
      <c r="C16" s="9">
        <v>4</v>
      </c>
      <c r="D16" s="9">
        <f t="shared" si="2"/>
        <v>3459.48</v>
      </c>
      <c r="E16" s="9"/>
      <c r="F16" s="9">
        <f t="shared" si="1"/>
        <v>3459.48</v>
      </c>
      <c r="G16" s="12"/>
    </row>
    <row r="17" s="2" customFormat="1" ht="15" customHeight="1" spans="1:7">
      <c r="A17" s="8">
        <v>13</v>
      </c>
      <c r="B17" s="9" t="s">
        <v>22</v>
      </c>
      <c r="C17" s="9">
        <v>3</v>
      </c>
      <c r="D17" s="9">
        <f t="shared" si="2"/>
        <v>2594.61</v>
      </c>
      <c r="E17" s="9"/>
      <c r="F17" s="9">
        <f t="shared" si="1"/>
        <v>2594.61</v>
      </c>
      <c r="G17" s="12"/>
    </row>
    <row r="18" s="2" customFormat="1" ht="15" customHeight="1" spans="1:7">
      <c r="A18" s="8">
        <v>14</v>
      </c>
      <c r="B18" s="9" t="s">
        <v>23</v>
      </c>
      <c r="C18" s="9">
        <v>3</v>
      </c>
      <c r="D18" s="9">
        <f t="shared" si="2"/>
        <v>2594.61</v>
      </c>
      <c r="E18" s="9"/>
      <c r="F18" s="9">
        <f t="shared" si="1"/>
        <v>2594.61</v>
      </c>
      <c r="G18" s="12"/>
    </row>
    <row r="19" s="2" customFormat="1" ht="15" customHeight="1" spans="1:7">
      <c r="A19" s="8">
        <v>15</v>
      </c>
      <c r="B19" s="9" t="s">
        <v>24</v>
      </c>
      <c r="C19" s="9">
        <v>3</v>
      </c>
      <c r="D19" s="9">
        <f t="shared" si="2"/>
        <v>2594.61</v>
      </c>
      <c r="E19" s="9"/>
      <c r="F19" s="9">
        <f t="shared" si="1"/>
        <v>2594.61</v>
      </c>
      <c r="G19" s="12"/>
    </row>
    <row r="20" s="2" customFormat="1" ht="15" customHeight="1" spans="1:7">
      <c r="A20" s="8">
        <v>16</v>
      </c>
      <c r="B20" s="9" t="s">
        <v>25</v>
      </c>
      <c r="C20" s="9">
        <v>3</v>
      </c>
      <c r="D20" s="9">
        <f t="shared" si="2"/>
        <v>2594.61</v>
      </c>
      <c r="E20" s="9"/>
      <c r="F20" s="9">
        <f t="shared" si="1"/>
        <v>2594.61</v>
      </c>
      <c r="G20" s="12"/>
    </row>
    <row r="21" s="2" customFormat="1" ht="15" customHeight="1" spans="1:7">
      <c r="A21" s="8">
        <v>17</v>
      </c>
      <c r="B21" s="9" t="s">
        <v>26</v>
      </c>
      <c r="C21" s="9">
        <v>2</v>
      </c>
      <c r="D21" s="9">
        <f t="shared" si="2"/>
        <v>1729.74</v>
      </c>
      <c r="E21" s="9"/>
      <c r="F21" s="9">
        <f t="shared" si="1"/>
        <v>1729.74</v>
      </c>
      <c r="G21" s="12"/>
    </row>
    <row r="22" s="2" customFormat="1" ht="15" customHeight="1" spans="1:7">
      <c r="A22" s="8">
        <v>18</v>
      </c>
      <c r="B22" s="9" t="s">
        <v>27</v>
      </c>
      <c r="C22" s="9">
        <v>2</v>
      </c>
      <c r="D22" s="9">
        <f t="shared" si="2"/>
        <v>1729.74</v>
      </c>
      <c r="E22" s="9"/>
      <c r="F22" s="9">
        <f t="shared" si="1"/>
        <v>1729.74</v>
      </c>
      <c r="G22" s="12"/>
    </row>
    <row r="23" s="2" customFormat="1" ht="15" customHeight="1" spans="1:7">
      <c r="A23" s="8">
        <v>19</v>
      </c>
      <c r="B23" s="9" t="s">
        <v>28</v>
      </c>
      <c r="C23" s="9">
        <v>2</v>
      </c>
      <c r="D23" s="9">
        <f t="shared" si="2"/>
        <v>1729.74</v>
      </c>
      <c r="E23" s="9"/>
      <c r="F23" s="9">
        <f t="shared" si="1"/>
        <v>1729.74</v>
      </c>
      <c r="G23" s="12"/>
    </row>
    <row r="24" s="2" customFormat="1" ht="15" customHeight="1" spans="1:7">
      <c r="A24" s="8">
        <v>20</v>
      </c>
      <c r="B24" s="9" t="s">
        <v>29</v>
      </c>
      <c r="C24" s="9">
        <v>2</v>
      </c>
      <c r="D24" s="9">
        <f t="shared" si="2"/>
        <v>1729.74</v>
      </c>
      <c r="E24" s="9"/>
      <c r="F24" s="9">
        <f t="shared" si="1"/>
        <v>1729.74</v>
      </c>
      <c r="G24" s="12"/>
    </row>
    <row r="25" s="2" customFormat="1" ht="15" customHeight="1" spans="1:7">
      <c r="A25" s="8">
        <v>21</v>
      </c>
      <c r="B25" s="9" t="s">
        <v>30</v>
      </c>
      <c r="C25" s="9">
        <v>2</v>
      </c>
      <c r="D25" s="9">
        <f t="shared" si="2"/>
        <v>1729.74</v>
      </c>
      <c r="E25" s="9"/>
      <c r="F25" s="9">
        <f t="shared" si="1"/>
        <v>1729.74</v>
      </c>
      <c r="G25" s="12"/>
    </row>
    <row r="26" s="2" customFormat="1" ht="15" customHeight="1" spans="1:7">
      <c r="A26" s="8">
        <v>22</v>
      </c>
      <c r="B26" s="9" t="s">
        <v>31</v>
      </c>
      <c r="C26" s="9">
        <v>2</v>
      </c>
      <c r="D26" s="9">
        <f t="shared" si="2"/>
        <v>1729.74</v>
      </c>
      <c r="E26" s="9"/>
      <c r="F26" s="9">
        <f t="shared" si="1"/>
        <v>1729.74</v>
      </c>
      <c r="G26" s="12"/>
    </row>
    <row r="27" s="2" customFormat="1" ht="15" customHeight="1" spans="1:7">
      <c r="A27" s="8">
        <v>23</v>
      </c>
      <c r="B27" s="9" t="s">
        <v>32</v>
      </c>
      <c r="C27" s="9">
        <v>1</v>
      </c>
      <c r="D27" s="9">
        <f t="shared" si="2"/>
        <v>864.87</v>
      </c>
      <c r="E27" s="9"/>
      <c r="F27" s="9">
        <f t="shared" si="1"/>
        <v>864.87</v>
      </c>
      <c r="G27" s="12"/>
    </row>
    <row r="28" s="2" customFormat="1" ht="15" customHeight="1" spans="1:7">
      <c r="A28" s="8">
        <v>24</v>
      </c>
      <c r="B28" s="9" t="s">
        <v>33</v>
      </c>
      <c r="C28" s="9">
        <v>1</v>
      </c>
      <c r="D28" s="9">
        <f t="shared" si="2"/>
        <v>864.87</v>
      </c>
      <c r="E28" s="9"/>
      <c r="F28" s="9">
        <f t="shared" si="1"/>
        <v>864.87</v>
      </c>
      <c r="G28" s="12"/>
    </row>
    <row r="29" s="2" customFormat="1" ht="15" customHeight="1" spans="1:7">
      <c r="A29" s="8">
        <v>25</v>
      </c>
      <c r="B29" s="9" t="s">
        <v>34</v>
      </c>
      <c r="C29" s="9">
        <v>1</v>
      </c>
      <c r="D29" s="9">
        <f t="shared" si="2"/>
        <v>864.87</v>
      </c>
      <c r="E29" s="9"/>
      <c r="F29" s="9">
        <f t="shared" si="1"/>
        <v>864.87</v>
      </c>
      <c r="G29" s="12"/>
    </row>
    <row r="30" s="2" customFormat="1" ht="15" customHeight="1" spans="1:7">
      <c r="A30" s="8">
        <v>26</v>
      </c>
      <c r="B30" s="9" t="s">
        <v>35</v>
      </c>
      <c r="C30" s="9">
        <v>1</v>
      </c>
      <c r="D30" s="9">
        <f t="shared" si="2"/>
        <v>864.87</v>
      </c>
      <c r="E30" s="9"/>
      <c r="F30" s="9">
        <f t="shared" si="1"/>
        <v>864.87</v>
      </c>
      <c r="G30" s="12"/>
    </row>
    <row r="31" s="2" customFormat="1" ht="15" customHeight="1" spans="1:7">
      <c r="A31" s="8">
        <v>27</v>
      </c>
      <c r="B31" s="9" t="s">
        <v>36</v>
      </c>
      <c r="C31" s="9">
        <v>1</v>
      </c>
      <c r="D31" s="9">
        <f t="shared" si="2"/>
        <v>864.87</v>
      </c>
      <c r="E31" s="9"/>
      <c r="F31" s="9">
        <f t="shared" si="1"/>
        <v>864.87</v>
      </c>
      <c r="G31" s="12"/>
    </row>
    <row r="32" s="2" customFormat="1" ht="15" customHeight="1" spans="1:7">
      <c r="A32" s="8">
        <v>28</v>
      </c>
      <c r="B32" s="9" t="s">
        <v>37</v>
      </c>
      <c r="C32" s="9">
        <v>1</v>
      </c>
      <c r="D32" s="9">
        <f t="shared" si="2"/>
        <v>864.87</v>
      </c>
      <c r="E32" s="9"/>
      <c r="F32" s="9">
        <f t="shared" si="1"/>
        <v>864.87</v>
      </c>
      <c r="G32" s="12"/>
    </row>
    <row r="33" s="2" customFormat="1" ht="15" customHeight="1" spans="1:7">
      <c r="A33" s="8">
        <v>29</v>
      </c>
      <c r="B33" s="9" t="s">
        <v>38</v>
      </c>
      <c r="C33" s="9">
        <v>1</v>
      </c>
      <c r="D33" s="9">
        <f t="shared" si="2"/>
        <v>864.87</v>
      </c>
      <c r="E33" s="9"/>
      <c r="F33" s="9">
        <f t="shared" si="1"/>
        <v>864.87</v>
      </c>
      <c r="G33" s="12"/>
    </row>
    <row r="34" s="2" customFormat="1" ht="15" customHeight="1" spans="1:7">
      <c r="A34" s="8">
        <v>30</v>
      </c>
      <c r="B34" s="9" t="s">
        <v>39</v>
      </c>
      <c r="C34" s="9">
        <v>1</v>
      </c>
      <c r="D34" s="9">
        <f t="shared" si="2"/>
        <v>864.87</v>
      </c>
      <c r="E34" s="9"/>
      <c r="F34" s="9">
        <f t="shared" si="1"/>
        <v>864.87</v>
      </c>
      <c r="G34" s="12"/>
    </row>
    <row r="35" spans="1:7">
      <c r="A35" s="10" t="s">
        <v>40</v>
      </c>
      <c r="B35" s="10"/>
      <c r="C35" s="11">
        <f>SUM(C5:C34)</f>
        <v>185</v>
      </c>
      <c r="D35" s="11">
        <f>SUM(D5:D34)</f>
        <v>160000</v>
      </c>
      <c r="E35" s="11">
        <f>SUM(E5:E34)</f>
        <v>71400</v>
      </c>
      <c r="F35" s="9">
        <f t="shared" si="1"/>
        <v>88599.9999999999</v>
      </c>
      <c r="G35" s="13"/>
    </row>
    <row r="36" spans="1:7">
      <c r="A36" s="11" t="s">
        <v>41</v>
      </c>
      <c r="B36" s="11"/>
      <c r="C36" s="11">
        <v>185</v>
      </c>
      <c r="D36" s="11">
        <v>160000</v>
      </c>
      <c r="E36" s="14">
        <f>SUM(E35,F35)</f>
        <v>160000</v>
      </c>
      <c r="F36" s="15"/>
      <c r="G36" s="13"/>
    </row>
  </sheetData>
  <mergeCells count="5">
    <mergeCell ref="A2:G2"/>
    <mergeCell ref="A3:G3"/>
    <mergeCell ref="A35:B35"/>
    <mergeCell ref="A36:B36"/>
    <mergeCell ref="E36:F3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2025-07-06T18:05:00Z</dcterms:created>
  <dcterms:modified xsi:type="dcterms:W3CDTF">2025-09-08T16:22:21Z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8B27C5413BC50BD89A3AA56859619560</vt:lpwstr>
  </property>
  <property fmtid="{D5CDD505-2E9C-101B-9397-08002B2CF9AE}" pid="3" name="KSOProductBuildVer">
    <vt:lpwstr>2052-11.8.2.12128</vt:lpwstr>
  </property>
</Properties>
</file>