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<sst xmlns="http://schemas.openxmlformats.org/spreadsheetml/2006/main" count="541" uniqueCount="367">
  <si>
    <t>附件2</t>
  </si>
  <si>
    <t>2025年安溪县创业担保贷款财政贴息资金（第二季度）明细表</t>
  </si>
  <si>
    <t>序号</t>
  </si>
  <si>
    <t>经办银行机构</t>
  </si>
  <si>
    <t>姓名</t>
  </si>
  <si>
    <t>身份证号码</t>
  </si>
  <si>
    <t>申请对象类型</t>
  </si>
  <si>
    <t>联系电话</t>
  </si>
  <si>
    <t>贷款金额(万元)</t>
  </si>
  <si>
    <t xml:space="preserve">贷款期限
(年 月 日—年 月 日) </t>
  </si>
  <si>
    <t>贴息利率(%)</t>
  </si>
  <si>
    <t>结息日</t>
  </si>
  <si>
    <t>贴息天数   （天）</t>
  </si>
  <si>
    <t>贴息金额(元)</t>
  </si>
  <si>
    <t>中央、省级财政承担贴息金额(元)</t>
  </si>
  <si>
    <t>县级财政承担贴息金额(元)</t>
  </si>
  <si>
    <t>备注</t>
  </si>
  <si>
    <t>泉州银行股份有限公司安溪支行</t>
  </si>
  <si>
    <t>林丽真</t>
  </si>
  <si>
    <t>350524********4069</t>
  </si>
  <si>
    <t>农村主自创业农民</t>
  </si>
  <si>
    <t>152*****557</t>
  </si>
  <si>
    <t xml:space="preserve"> 2023.05.26-2025.05.26</t>
  </si>
  <si>
    <t>2025.05.25</t>
  </si>
  <si>
    <t>2025.05.26到期</t>
  </si>
  <si>
    <t>陈巧云</t>
  </si>
  <si>
    <t>350524********2520</t>
  </si>
  <si>
    <t>152*****415</t>
  </si>
  <si>
    <t xml:space="preserve"> 2023.05.25-2025.05.25</t>
  </si>
  <si>
    <t>2025.05.24</t>
  </si>
  <si>
    <t>2025.05.25到期</t>
  </si>
  <si>
    <t>陈耿娜</t>
  </si>
  <si>
    <t>350524********4560</t>
  </si>
  <si>
    <t>136*****746</t>
  </si>
  <si>
    <t xml:space="preserve"> 2023.08.11-2025.08.11</t>
  </si>
  <si>
    <t>2025.06.20</t>
  </si>
  <si>
    <t>林永芳</t>
  </si>
  <si>
    <t>350524********1037</t>
  </si>
  <si>
    <t>136*****180</t>
  </si>
  <si>
    <t xml:space="preserve"> 2023.08.29-2025.08.29</t>
  </si>
  <si>
    <t>陈志坚</t>
  </si>
  <si>
    <t>350524********7113</t>
  </si>
  <si>
    <t>139*****067</t>
  </si>
  <si>
    <t>2024.10.22-2026.10.22</t>
  </si>
  <si>
    <t>阙海洋</t>
  </si>
  <si>
    <t>511303********3852</t>
  </si>
  <si>
    <t>复员转业退役军人</t>
  </si>
  <si>
    <t>152*****390</t>
  </si>
  <si>
    <t>2024.10.23-2026.10.23</t>
  </si>
  <si>
    <t>刘路生</t>
  </si>
  <si>
    <t>350524********1075</t>
  </si>
  <si>
    <t>138*****918</t>
  </si>
  <si>
    <t>2024.10.25-2026.10.25</t>
  </si>
  <si>
    <t>小计：</t>
  </si>
  <si>
    <t>中国农业银行股份有限公司安溪县支行</t>
  </si>
  <si>
    <t>林型昌</t>
  </si>
  <si>
    <t>350524********0610</t>
  </si>
  <si>
    <t>134*****872</t>
  </si>
  <si>
    <t>2023.06.30-2025.06.29</t>
  </si>
  <si>
    <t>2025.06.02提前还款</t>
  </si>
  <si>
    <t>廖志远</t>
  </si>
  <si>
    <t>350524********7117</t>
  </si>
  <si>
    <t>159*****119</t>
  </si>
  <si>
    <t>2023.07.10-2025.07.09</t>
  </si>
  <si>
    <t>林昆明</t>
  </si>
  <si>
    <t>350524********3558</t>
  </si>
  <si>
    <t>135*****079</t>
  </si>
  <si>
    <t>2025.06.13提前还款</t>
  </si>
  <si>
    <t>林昆城</t>
  </si>
  <si>
    <t>350524********353X</t>
  </si>
  <si>
    <t>153*****588</t>
  </si>
  <si>
    <t>2025.06.12提前还款</t>
  </si>
  <si>
    <t>谢彩红</t>
  </si>
  <si>
    <t>350524********2548</t>
  </si>
  <si>
    <t>153*****920</t>
  </si>
  <si>
    <t>2023.07.05-2025.07.04</t>
  </si>
  <si>
    <t>2025.06.16提前还款</t>
  </si>
  <si>
    <t>王锋毅</t>
  </si>
  <si>
    <t>350524********2014</t>
  </si>
  <si>
    <t>183*****313</t>
  </si>
  <si>
    <t>2023.08.24-2025.08.23</t>
  </si>
  <si>
    <t>刘滢</t>
  </si>
  <si>
    <t>350524********8223</t>
  </si>
  <si>
    <t>高校毕业生</t>
  </si>
  <si>
    <t>181*****049</t>
  </si>
  <si>
    <t>2023.08.25-2025.08.24</t>
  </si>
  <si>
    <t>周志庆</t>
  </si>
  <si>
    <t>350524********3018</t>
  </si>
  <si>
    <t>136*****990</t>
  </si>
  <si>
    <t xml:space="preserve">
中国工商银行股份有限公司安溪支行
</t>
  </si>
  <si>
    <t>章伟昌</t>
  </si>
  <si>
    <t>350524********8012</t>
  </si>
  <si>
    <t>农村自主创业农民</t>
  </si>
  <si>
    <t>181*****776</t>
  </si>
  <si>
    <t>2023.06.02-2025.06.01</t>
  </si>
  <si>
    <t>2025.04.26提前还款</t>
  </si>
  <si>
    <t>张贵泉</t>
  </si>
  <si>
    <t>350524********6313</t>
  </si>
  <si>
    <t>133*****337</t>
  </si>
  <si>
    <t>2024.03.25-2027.03.24</t>
  </si>
  <si>
    <t>林辉煌</t>
  </si>
  <si>
    <t>350524********0051</t>
  </si>
  <si>
    <t>136*****287</t>
  </si>
  <si>
    <t>2024.05.01-2026.04.30</t>
  </si>
  <si>
    <t>陈振芳</t>
  </si>
  <si>
    <t>350524********7151</t>
  </si>
  <si>
    <t>189*****390</t>
  </si>
  <si>
    <t>林猛旺</t>
  </si>
  <si>
    <t>139*****435</t>
  </si>
  <si>
    <t>2024.04.22-2025.04.21</t>
  </si>
  <si>
    <t>2025.04.03提前还款</t>
  </si>
  <si>
    <t>林棋峰</t>
  </si>
  <si>
    <t>350524********3072</t>
  </si>
  <si>
    <t>159*****856</t>
  </si>
  <si>
    <t>2024.04.22-2026.04.21</t>
  </si>
  <si>
    <t>2025.03.21提前还款13.3万</t>
  </si>
  <si>
    <t>陈国贞</t>
  </si>
  <si>
    <t>134*****518</t>
  </si>
  <si>
    <t>2024.10.08-2027.10.07</t>
  </si>
  <si>
    <t>陈添福</t>
  </si>
  <si>
    <t>350524********7130</t>
  </si>
  <si>
    <t>180*****082</t>
  </si>
  <si>
    <t>林志华</t>
  </si>
  <si>
    <t>350524********4031</t>
  </si>
  <si>
    <t>138*****056</t>
  </si>
  <si>
    <t>2024.10.12-2026.10.11</t>
  </si>
  <si>
    <t>2025.05.10提前还款</t>
  </si>
  <si>
    <t>朱梅花</t>
  </si>
  <si>
    <t>350524********7127</t>
  </si>
  <si>
    <t>130*****667</t>
  </si>
  <si>
    <t>2024.11.15-2027.11.14</t>
  </si>
  <si>
    <t>章美华</t>
  </si>
  <si>
    <t>350524********608X</t>
  </si>
  <si>
    <t>138*****748</t>
  </si>
  <si>
    <t>2024.11.29-2025.11.28</t>
  </si>
  <si>
    <t>廖继志</t>
  </si>
  <si>
    <t>350524********7153</t>
  </si>
  <si>
    <t>139*****542</t>
  </si>
  <si>
    <t>2024.12.31-2025.12.30</t>
  </si>
  <si>
    <t>2025.04.13提前还款</t>
  </si>
  <si>
    <t>梁晓庆</t>
  </si>
  <si>
    <t>350524********2564</t>
  </si>
  <si>
    <t>136*****115</t>
  </si>
  <si>
    <t>2025.03.16-2026.03.15</t>
  </si>
  <si>
    <t>福建安溪农村商业银行股份有限公司
福建安溪农村商业银行股份有限公司
福建安溪农村商业银行股份有限公司</t>
  </si>
  <si>
    <t>陈惠莹</t>
  </si>
  <si>
    <t>350524********7125</t>
  </si>
  <si>
    <t xml:space="preserve">186*****704	</t>
  </si>
  <si>
    <t>2023.08.08-2026.08.07</t>
  </si>
  <si>
    <t>许群伟</t>
  </si>
  <si>
    <t>350524********6017</t>
  </si>
  <si>
    <t xml:space="preserve">131*****389	</t>
  </si>
  <si>
    <t>2023.08.11-2026.08.10</t>
  </si>
  <si>
    <t>詹永林</t>
  </si>
  <si>
    <t xml:space="preserve">350524********8314	</t>
  </si>
  <si>
    <t xml:space="preserve">133*****794	</t>
  </si>
  <si>
    <t>2024.01.20-2027.01.19</t>
  </si>
  <si>
    <t>吴伟林</t>
  </si>
  <si>
    <t xml:space="preserve">350524********6011	</t>
  </si>
  <si>
    <t xml:space="preserve">153*****823	</t>
  </si>
  <si>
    <t>2024.03.06-2026.03.05</t>
  </si>
  <si>
    <t>李培源</t>
  </si>
  <si>
    <t xml:space="preserve">350524********1514	</t>
  </si>
  <si>
    <t xml:space="preserve">199*****969	</t>
  </si>
  <si>
    <t>2024.07.29-2027.07.28</t>
  </si>
  <si>
    <t>许壕伟</t>
  </si>
  <si>
    <t xml:space="preserve">350524********2516	</t>
  </si>
  <si>
    <t xml:space="preserve">138*****948	</t>
  </si>
  <si>
    <t>2024.08.01-2027.07.31</t>
  </si>
  <si>
    <t>黄思城</t>
  </si>
  <si>
    <t xml:space="preserve">350524********6511	</t>
  </si>
  <si>
    <t xml:space="preserve">130*****650	</t>
  </si>
  <si>
    <t>2024.08.05-2025.08.04</t>
  </si>
  <si>
    <t>高进团</t>
  </si>
  <si>
    <t xml:space="preserve">350524********3830	</t>
  </si>
  <si>
    <t xml:space="preserve">151*****658	</t>
  </si>
  <si>
    <t>2024.08.29-2027.08.28</t>
  </si>
  <si>
    <t>余燕蓉</t>
  </si>
  <si>
    <t xml:space="preserve">350524********7125	</t>
  </si>
  <si>
    <t xml:space="preserve">139*****525	</t>
  </si>
  <si>
    <t>2024.08.29-2027.08.29</t>
  </si>
  <si>
    <t>李国政</t>
  </si>
  <si>
    <t xml:space="preserve">350524********4514	</t>
  </si>
  <si>
    <t xml:space="preserve">134*****696	</t>
  </si>
  <si>
    <t>2024.08.30-2027.08.30</t>
  </si>
  <si>
    <t>冯梅华</t>
  </si>
  <si>
    <t xml:space="preserve">350524********454X	</t>
  </si>
  <si>
    <t xml:space="preserve">189*****528	</t>
  </si>
  <si>
    <t>陈子建</t>
  </si>
  <si>
    <t xml:space="preserve">350524********4531	</t>
  </si>
  <si>
    <t xml:space="preserve">136*****436	</t>
  </si>
  <si>
    <t>2024.09.02-2027.09.02</t>
  </si>
  <si>
    <t>叶伟庆</t>
  </si>
  <si>
    <t xml:space="preserve">350524********651X	</t>
  </si>
  <si>
    <t xml:space="preserve">136*****392	</t>
  </si>
  <si>
    <t>2024.09.12-2027.09.12</t>
  </si>
  <si>
    <t>王巧繁</t>
  </si>
  <si>
    <t xml:space="preserve">350524********4039	</t>
  </si>
  <si>
    <t xml:space="preserve">136*****332	</t>
  </si>
  <si>
    <t>2024.09.18-2027.09.17</t>
  </si>
  <si>
    <t>王湖泉</t>
  </si>
  <si>
    <t xml:space="preserve">350524********4076	</t>
  </si>
  <si>
    <t xml:space="preserve">136*****749	</t>
  </si>
  <si>
    <t>2024.09.19-2027.09.19</t>
  </si>
  <si>
    <t>詹金湖</t>
  </si>
  <si>
    <t xml:space="preserve">350524********4051	</t>
  </si>
  <si>
    <t xml:space="preserve">158*****661	</t>
  </si>
  <si>
    <r>
      <rPr>
        <sz val="8"/>
        <color theme="1"/>
        <rFont val="宋体"/>
        <charset val="134"/>
      </rPr>
      <t>2024.10.09-2027.10.09</t>
    </r>
    <r>
      <rPr>
        <sz val="8"/>
        <color indexed="8"/>
        <rFont val="Arial"/>
        <charset val="0"/>
      </rPr>
      <t xml:space="preserve">	</t>
    </r>
  </si>
  <si>
    <t>唐伟杰</t>
  </si>
  <si>
    <t xml:space="preserve">350524********1016	</t>
  </si>
  <si>
    <t>网络商户</t>
  </si>
  <si>
    <t xml:space="preserve">159*****083	</t>
  </si>
  <si>
    <r>
      <rPr>
        <sz val="8"/>
        <color theme="1"/>
        <rFont val="宋体"/>
        <charset val="134"/>
      </rPr>
      <t>2024.10.17-2027.10.17</t>
    </r>
    <r>
      <rPr>
        <sz val="8"/>
        <color indexed="8"/>
        <rFont val="Arial"/>
        <charset val="0"/>
      </rPr>
      <t xml:space="preserve">	</t>
    </r>
  </si>
  <si>
    <t>李小芬</t>
  </si>
  <si>
    <t xml:space="preserve">350524********4567	</t>
  </si>
  <si>
    <t xml:space="preserve">152*****108	</t>
  </si>
  <si>
    <r>
      <rPr>
        <sz val="8"/>
        <color theme="1"/>
        <rFont val="宋体"/>
        <charset val="134"/>
      </rPr>
      <t>2024.10.18-2027.10.18</t>
    </r>
    <r>
      <rPr>
        <sz val="8"/>
        <color indexed="8"/>
        <rFont val="Arial"/>
        <charset val="0"/>
      </rPr>
      <t xml:space="preserve">	</t>
    </r>
  </si>
  <si>
    <t>肖炜琪</t>
  </si>
  <si>
    <t xml:space="preserve">350524********4538	</t>
  </si>
  <si>
    <t xml:space="preserve">173*****923	</t>
  </si>
  <si>
    <t>詹玉莲</t>
  </si>
  <si>
    <t>350524********8327</t>
  </si>
  <si>
    <t xml:space="preserve">180*****866	</t>
  </si>
  <si>
    <r>
      <rPr>
        <sz val="8"/>
        <color theme="1"/>
        <rFont val="宋体"/>
        <charset val="134"/>
      </rPr>
      <t>2024.10.26-2027.09.12</t>
    </r>
    <r>
      <rPr>
        <sz val="8"/>
        <color indexed="8"/>
        <rFont val="Arial"/>
        <charset val="0"/>
      </rPr>
      <t xml:space="preserve">	</t>
    </r>
  </si>
  <si>
    <t>徐景华</t>
  </si>
  <si>
    <t>350524********808X</t>
  </si>
  <si>
    <t>就业困难人员（残疾人）</t>
  </si>
  <si>
    <t xml:space="preserve">138*****288	</t>
  </si>
  <si>
    <r>
      <rPr>
        <sz val="8"/>
        <color theme="1"/>
        <rFont val="宋体"/>
        <charset val="134"/>
      </rPr>
      <t>2024.11.01-2027.11.01</t>
    </r>
    <r>
      <rPr>
        <sz val="8"/>
        <color indexed="8"/>
        <rFont val="Arial"/>
        <charset val="0"/>
      </rPr>
      <t xml:space="preserve">	</t>
    </r>
  </si>
  <si>
    <t>余进兴</t>
  </si>
  <si>
    <t>350524********7750</t>
  </si>
  <si>
    <t xml:space="preserve">138*****633	</t>
  </si>
  <si>
    <r>
      <rPr>
        <sz val="8"/>
        <color theme="1"/>
        <rFont val="宋体"/>
        <charset val="134"/>
      </rPr>
      <t>2024.11.15-2027.11.15</t>
    </r>
    <r>
      <rPr>
        <sz val="8"/>
        <color indexed="8"/>
        <rFont val="Arial"/>
        <charset val="0"/>
      </rPr>
      <t xml:space="preserve">	</t>
    </r>
  </si>
  <si>
    <t>许毅伟</t>
  </si>
  <si>
    <t>350524********0031</t>
  </si>
  <si>
    <t xml:space="preserve">158*****559	</t>
  </si>
  <si>
    <r>
      <rPr>
        <sz val="8"/>
        <color theme="1"/>
        <rFont val="宋体"/>
        <charset val="134"/>
      </rPr>
      <t>2024.11.18-2027.11.18</t>
    </r>
    <r>
      <rPr>
        <sz val="8"/>
        <color indexed="8"/>
        <rFont val="Arial"/>
        <charset val="0"/>
      </rPr>
      <t xml:space="preserve">	</t>
    </r>
  </si>
  <si>
    <t>汪晓波</t>
  </si>
  <si>
    <t>350524********6018</t>
  </si>
  <si>
    <t xml:space="preserve">195*****767	</t>
  </si>
  <si>
    <r>
      <rPr>
        <sz val="8"/>
        <color theme="1"/>
        <rFont val="宋体"/>
        <charset val="134"/>
      </rPr>
      <t>2024.11.20-2027.11.20</t>
    </r>
    <r>
      <rPr>
        <sz val="8"/>
        <color indexed="8"/>
        <rFont val="Arial"/>
        <charset val="0"/>
      </rPr>
      <t xml:space="preserve">	</t>
    </r>
  </si>
  <si>
    <t>施聪辉</t>
  </si>
  <si>
    <t>350524********3010</t>
  </si>
  <si>
    <t xml:space="preserve">138*****297	</t>
  </si>
  <si>
    <r>
      <rPr>
        <sz val="8"/>
        <color theme="1"/>
        <rFont val="宋体"/>
        <charset val="134"/>
      </rPr>
      <t>2024.11.23-2027.11.22</t>
    </r>
    <r>
      <rPr>
        <sz val="8"/>
        <color indexed="8"/>
        <rFont val="Arial"/>
        <charset val="0"/>
      </rPr>
      <t xml:space="preserve">	</t>
    </r>
  </si>
  <si>
    <t>汪兴发</t>
  </si>
  <si>
    <t>350524********603X</t>
  </si>
  <si>
    <t xml:space="preserve">138*****930	</t>
  </si>
  <si>
    <r>
      <rPr>
        <sz val="8"/>
        <color theme="1"/>
        <rFont val="宋体"/>
        <charset val="134"/>
      </rPr>
      <t>2024.11.25-2027.11.25</t>
    </r>
    <r>
      <rPr>
        <sz val="8"/>
        <color indexed="8"/>
        <rFont val="Arial"/>
        <charset val="0"/>
      </rPr>
      <t xml:space="preserve">	</t>
    </r>
  </si>
  <si>
    <t>陈培捷</t>
  </si>
  <si>
    <t>350524********3051</t>
  </si>
  <si>
    <t xml:space="preserve">159*****472	</t>
  </si>
  <si>
    <r>
      <rPr>
        <sz val="8"/>
        <color theme="1"/>
        <rFont val="宋体"/>
        <charset val="134"/>
      </rPr>
      <t>2024.11.26-2027.11.24</t>
    </r>
    <r>
      <rPr>
        <sz val="8"/>
        <color indexed="8"/>
        <rFont val="Arial"/>
        <charset val="0"/>
      </rPr>
      <t xml:space="preserve">	</t>
    </r>
  </si>
  <si>
    <t>谢远彬</t>
  </si>
  <si>
    <t>350524********2559</t>
  </si>
  <si>
    <t xml:space="preserve">187*****661	</t>
  </si>
  <si>
    <r>
      <rPr>
        <sz val="8"/>
        <color theme="1"/>
        <rFont val="宋体"/>
        <charset val="134"/>
      </rPr>
      <t>2024.11.27-2027.11.25</t>
    </r>
    <r>
      <rPr>
        <sz val="8"/>
        <color indexed="8"/>
        <rFont val="Arial"/>
        <charset val="0"/>
      </rPr>
      <t xml:space="preserve">	</t>
    </r>
  </si>
  <si>
    <t>陈天佑</t>
  </si>
  <si>
    <t xml:space="preserve">350524********8318	</t>
  </si>
  <si>
    <t xml:space="preserve">159*****183	</t>
  </si>
  <si>
    <r>
      <rPr>
        <sz val="8"/>
        <color theme="1"/>
        <rFont val="宋体"/>
        <charset val="134"/>
      </rPr>
      <t>2024.12.03-2027.12.03</t>
    </r>
    <r>
      <rPr>
        <sz val="8"/>
        <color indexed="8"/>
        <rFont val="Arial"/>
        <charset val="0"/>
      </rPr>
      <t xml:space="preserve">	</t>
    </r>
  </si>
  <si>
    <t>张毓鑫</t>
  </si>
  <si>
    <t xml:space="preserve">350524********5532	</t>
  </si>
  <si>
    <t xml:space="preserve">136*****676	</t>
  </si>
  <si>
    <r>
      <rPr>
        <sz val="8"/>
        <color theme="1"/>
        <rFont val="宋体"/>
        <charset val="134"/>
      </rPr>
      <t>2024.12.04-2027.12.04</t>
    </r>
    <r>
      <rPr>
        <sz val="8"/>
        <color indexed="8"/>
        <rFont val="Arial"/>
        <charset val="0"/>
      </rPr>
      <t xml:space="preserve">	</t>
    </r>
  </si>
  <si>
    <t>林培杰</t>
  </si>
  <si>
    <t xml:space="preserve">350524********0577	</t>
  </si>
  <si>
    <t xml:space="preserve">151*****255	</t>
  </si>
  <si>
    <r>
      <rPr>
        <sz val="8"/>
        <color theme="1"/>
        <rFont val="宋体"/>
        <charset val="134"/>
      </rPr>
      <t>2024.12.05-2027.12.05</t>
    </r>
    <r>
      <rPr>
        <sz val="8"/>
        <color indexed="8"/>
        <rFont val="Arial"/>
        <charset val="0"/>
      </rPr>
      <t xml:space="preserve">	</t>
    </r>
  </si>
  <si>
    <t>刘义展</t>
  </si>
  <si>
    <t xml:space="preserve">350524********5812	</t>
  </si>
  <si>
    <t xml:space="preserve">135*****550	</t>
  </si>
  <si>
    <r>
      <rPr>
        <sz val="8"/>
        <color theme="1"/>
        <rFont val="宋体"/>
        <charset val="134"/>
      </rPr>
      <t>2024.12.05-2027.12.03</t>
    </r>
    <r>
      <rPr>
        <sz val="8"/>
        <color indexed="8"/>
        <rFont val="Arial"/>
        <charset val="0"/>
      </rPr>
      <t xml:space="preserve">	</t>
    </r>
  </si>
  <si>
    <t>柯柏钦</t>
  </si>
  <si>
    <t xml:space="preserve">350524********5018	</t>
  </si>
  <si>
    <t xml:space="preserve">177*****085	</t>
  </si>
  <si>
    <r>
      <rPr>
        <sz val="8"/>
        <color theme="1"/>
        <rFont val="宋体"/>
        <charset val="134"/>
      </rPr>
      <t>2024.12.05-2027.12.04</t>
    </r>
    <r>
      <rPr>
        <sz val="8"/>
        <color indexed="8"/>
        <rFont val="Arial"/>
        <charset val="0"/>
      </rPr>
      <t xml:space="preserve">	</t>
    </r>
  </si>
  <si>
    <t>章志伟</t>
  </si>
  <si>
    <t xml:space="preserve">350524********6010	</t>
  </si>
  <si>
    <t xml:space="preserve">153*****605	</t>
  </si>
  <si>
    <r>
      <rPr>
        <sz val="8"/>
        <color theme="1"/>
        <rFont val="宋体"/>
        <charset val="134"/>
      </rPr>
      <t>2024.12.21-2027.12.20</t>
    </r>
    <r>
      <rPr>
        <sz val="8"/>
        <color indexed="8"/>
        <rFont val="Arial"/>
        <charset val="0"/>
      </rPr>
      <t xml:space="preserve">	</t>
    </r>
  </si>
  <si>
    <t>陈月城</t>
  </si>
  <si>
    <t xml:space="preserve">350524********8319	</t>
  </si>
  <si>
    <t xml:space="preserve">137*****913	</t>
  </si>
  <si>
    <r>
      <rPr>
        <sz val="8"/>
        <color theme="1"/>
        <rFont val="宋体"/>
        <charset val="134"/>
      </rPr>
      <t>2024.12.21-2027.12.01</t>
    </r>
    <r>
      <rPr>
        <sz val="8"/>
        <color indexed="8"/>
        <rFont val="Arial"/>
        <charset val="0"/>
      </rPr>
      <t xml:space="preserve">	</t>
    </r>
  </si>
  <si>
    <t>刘当福</t>
  </si>
  <si>
    <t xml:space="preserve">350524********5555	</t>
  </si>
  <si>
    <t xml:space="preserve">135*****929	</t>
  </si>
  <si>
    <r>
      <rPr>
        <sz val="8"/>
        <color theme="1"/>
        <rFont val="宋体"/>
        <charset val="134"/>
      </rPr>
      <t>2024.12.22-2027.12.22</t>
    </r>
    <r>
      <rPr>
        <sz val="8"/>
        <color indexed="8"/>
        <rFont val="Arial"/>
        <charset val="0"/>
      </rPr>
      <t xml:space="preserve">	</t>
    </r>
  </si>
  <si>
    <t>詹炳煌</t>
  </si>
  <si>
    <t xml:space="preserve">350524********8312	</t>
  </si>
  <si>
    <t xml:space="preserve">136*****110	</t>
  </si>
  <si>
    <r>
      <rPr>
        <sz val="8"/>
        <color theme="1"/>
        <rFont val="宋体"/>
        <charset val="134"/>
      </rPr>
      <t>2024.12.23-2027.12.20</t>
    </r>
    <r>
      <rPr>
        <sz val="8"/>
        <color indexed="8"/>
        <rFont val="Arial"/>
        <charset val="0"/>
      </rPr>
      <t xml:space="preserve">	</t>
    </r>
  </si>
  <si>
    <t>吴剑清</t>
  </si>
  <si>
    <t xml:space="preserve">350524********2018	</t>
  </si>
  <si>
    <t xml:space="preserve">153*****663	</t>
  </si>
  <si>
    <r>
      <rPr>
        <sz val="8"/>
        <color theme="1"/>
        <rFont val="宋体"/>
        <charset val="134"/>
      </rPr>
      <t>2024.12.24-2027.12.24</t>
    </r>
    <r>
      <rPr>
        <sz val="8"/>
        <color indexed="8"/>
        <rFont val="Arial"/>
        <charset val="0"/>
      </rPr>
      <t xml:space="preserve">	</t>
    </r>
  </si>
  <si>
    <t>杨合文</t>
  </si>
  <si>
    <t xml:space="preserve">350524********1052	</t>
  </si>
  <si>
    <t xml:space="preserve">188*****708	</t>
  </si>
  <si>
    <r>
      <rPr>
        <sz val="8"/>
        <color theme="1"/>
        <rFont val="宋体"/>
        <charset val="134"/>
      </rPr>
      <t>2024.12.25-2027.12.25</t>
    </r>
    <r>
      <rPr>
        <sz val="8"/>
        <color indexed="8"/>
        <rFont val="Arial"/>
        <charset val="0"/>
      </rPr>
      <t xml:space="preserve">	</t>
    </r>
  </si>
  <si>
    <t>陈彬河</t>
  </si>
  <si>
    <t xml:space="preserve">350524********6016	</t>
  </si>
  <si>
    <t xml:space="preserve">183*****970	</t>
  </si>
  <si>
    <t>董君宇</t>
  </si>
  <si>
    <t xml:space="preserve">350524********1519	</t>
  </si>
  <si>
    <t xml:space="preserve">131*****521	</t>
  </si>
  <si>
    <r>
      <rPr>
        <sz val="8"/>
        <color theme="1"/>
        <rFont val="宋体"/>
        <charset val="134"/>
      </rPr>
      <t>2024.12.26-2027.12.26</t>
    </r>
    <r>
      <rPr>
        <sz val="8"/>
        <color indexed="8"/>
        <rFont val="Arial"/>
        <charset val="0"/>
      </rPr>
      <t xml:space="preserve">	</t>
    </r>
  </si>
  <si>
    <t>郑旭明</t>
  </si>
  <si>
    <t xml:space="preserve">350524********7719	</t>
  </si>
  <si>
    <t xml:space="preserve">158*****942	</t>
  </si>
  <si>
    <t>李清林</t>
  </si>
  <si>
    <t xml:space="preserve">350524********7137	</t>
  </si>
  <si>
    <t xml:space="preserve">158*****278	</t>
  </si>
  <si>
    <t>廖龙添</t>
  </si>
  <si>
    <t xml:space="preserve">350524********7118	</t>
  </si>
  <si>
    <t xml:space="preserve">134*****586	</t>
  </si>
  <si>
    <r>
      <rPr>
        <sz val="8"/>
        <color theme="1"/>
        <rFont val="宋体"/>
        <charset val="134"/>
      </rPr>
      <t>2024.12.30-2027.12.30</t>
    </r>
    <r>
      <rPr>
        <sz val="8"/>
        <color indexed="8"/>
        <rFont val="Arial"/>
        <charset val="0"/>
      </rPr>
      <t xml:space="preserve">	</t>
    </r>
  </si>
  <si>
    <t>孙培源</t>
  </si>
  <si>
    <t xml:space="preserve">350524********1510	</t>
  </si>
  <si>
    <t xml:space="preserve">136*****706	</t>
  </si>
  <si>
    <r>
      <rPr>
        <sz val="8"/>
        <color theme="1"/>
        <rFont val="宋体"/>
        <charset val="134"/>
      </rPr>
      <t>2025.01.24-2028.01.23</t>
    </r>
    <r>
      <rPr>
        <sz val="8"/>
        <color indexed="8"/>
        <rFont val="Arial"/>
        <charset val="0"/>
      </rPr>
      <t xml:space="preserve">	</t>
    </r>
  </si>
  <si>
    <t>苏华镇</t>
  </si>
  <si>
    <t xml:space="preserve">350524********8376	</t>
  </si>
  <si>
    <t xml:space="preserve">180*****000	</t>
  </si>
  <si>
    <r>
      <rPr>
        <sz val="8"/>
        <color theme="1"/>
        <rFont val="宋体"/>
        <charset val="134"/>
      </rPr>
      <t>2025.01.03-2028.01.02</t>
    </r>
    <r>
      <rPr>
        <sz val="8"/>
        <color indexed="8"/>
        <rFont val="Arial"/>
        <charset val="0"/>
      </rPr>
      <t xml:space="preserve">	</t>
    </r>
  </si>
  <si>
    <t>王泽鑫</t>
  </si>
  <si>
    <t xml:space="preserve">350524********3037	</t>
  </si>
  <si>
    <t xml:space="preserve">198*****924	</t>
  </si>
  <si>
    <r>
      <rPr>
        <sz val="8"/>
        <color theme="1"/>
        <rFont val="宋体"/>
        <charset val="134"/>
      </rPr>
      <t>2025.02.08-2027.02.07</t>
    </r>
    <r>
      <rPr>
        <sz val="8"/>
        <color indexed="8"/>
        <rFont val="Arial"/>
        <charset val="0"/>
      </rPr>
      <t xml:space="preserve">	</t>
    </r>
  </si>
  <si>
    <t>刘团结</t>
  </si>
  <si>
    <t xml:space="preserve">350524********5517	</t>
  </si>
  <si>
    <t xml:space="preserve">139*****226	</t>
  </si>
  <si>
    <r>
      <rPr>
        <sz val="8"/>
        <color theme="1"/>
        <rFont val="宋体"/>
        <charset val="134"/>
      </rPr>
      <t>2025.02.05-2028.01.26</t>
    </r>
    <r>
      <rPr>
        <sz val="8"/>
        <color indexed="8"/>
        <rFont val="Arial"/>
        <charset val="0"/>
      </rPr>
      <t xml:space="preserve">	</t>
    </r>
  </si>
  <si>
    <t>吴美华</t>
  </si>
  <si>
    <t xml:space="preserve">350524********8323	</t>
  </si>
  <si>
    <t xml:space="preserve">152*****542	</t>
  </si>
  <si>
    <r>
      <rPr>
        <sz val="8"/>
        <color theme="1"/>
        <rFont val="宋体"/>
        <charset val="134"/>
      </rPr>
      <t>2025.02.01-2028.01.31</t>
    </r>
    <r>
      <rPr>
        <sz val="8"/>
        <color indexed="8"/>
        <rFont val="Arial"/>
        <charset val="0"/>
      </rPr>
      <t xml:space="preserve">	</t>
    </r>
  </si>
  <si>
    <t>詹文强</t>
  </si>
  <si>
    <t xml:space="preserve">350524********8310	</t>
  </si>
  <si>
    <t xml:space="preserve">138*****882	</t>
  </si>
  <si>
    <r>
      <rPr>
        <sz val="8"/>
        <color theme="1"/>
        <rFont val="宋体"/>
        <charset val="134"/>
      </rPr>
      <t>2025.03.11-2028.03.07</t>
    </r>
    <r>
      <rPr>
        <sz val="8"/>
        <color indexed="8"/>
        <rFont val="Arial"/>
        <charset val="0"/>
      </rPr>
      <t xml:space="preserve">	</t>
    </r>
  </si>
  <si>
    <t>陈秋宝</t>
  </si>
  <si>
    <t xml:space="preserve">350524********8322	</t>
  </si>
  <si>
    <t xml:space="preserve">158*****411	</t>
  </si>
  <si>
    <r>
      <rPr>
        <sz val="8"/>
        <color theme="1"/>
        <rFont val="宋体"/>
        <charset val="134"/>
      </rPr>
      <t>2025.03.11-2028.03.11</t>
    </r>
    <r>
      <rPr>
        <sz val="8"/>
        <color indexed="8"/>
        <rFont val="Arial"/>
        <charset val="0"/>
      </rPr>
      <t xml:space="preserve">	</t>
    </r>
  </si>
  <si>
    <t>王泉杰</t>
  </si>
  <si>
    <t>350525********0815</t>
  </si>
  <si>
    <t>130*****498</t>
  </si>
  <si>
    <t>2025.04.14-2027.03.31</t>
  </si>
  <si>
    <t>陈列祖</t>
  </si>
  <si>
    <t>350524********8319</t>
  </si>
  <si>
    <t>138*****709</t>
  </si>
  <si>
    <t>2025.04.17-2028.04.11</t>
  </si>
  <si>
    <t>高艺军</t>
  </si>
  <si>
    <t>350524********0012</t>
  </si>
  <si>
    <t>136*****579</t>
  </si>
  <si>
    <t>2025.05.07-2028.05.07</t>
  </si>
  <si>
    <t>吴艺民</t>
  </si>
  <si>
    <t>350524********7116</t>
  </si>
  <si>
    <t>150*****035</t>
  </si>
  <si>
    <t>2025.05.03-2028.04.28</t>
  </si>
  <si>
    <t>马雪凤</t>
  </si>
  <si>
    <t>350524********1020</t>
  </si>
  <si>
    <t>152*****958</t>
  </si>
  <si>
    <t>2025.06.05-2028.06.04</t>
  </si>
  <si>
    <t>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</si>
</sst>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b/>
      <sz val="9"/>
      <color theme="1"/>
      <name val="黑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selection activeCell="J16" sqref="J16"/>
    </sheetView>
  </sheetViews>
  <sheetFormatPr defaultColWidth="9" defaultRowHeight="15.75"/>
  <cols>
    <col min="1" max="1" width="6.1" customWidth="1"/>
    <col min="2" max="2" width="15.25" customWidth="1"/>
    <col min="3" max="3" width="8.5" customWidth="1"/>
    <col min="4" max="4" width="17.5" customWidth="1"/>
    <col min="5" max="5" width="14.125" customWidth="1"/>
    <col min="6" max="6" width="12.625" customWidth="1"/>
    <col min="7" max="7" width="8" customWidth="1"/>
    <col min="8" max="8" width="20.25" customWidth="1"/>
    <col min="9" max="9" width="7.75" style="3" customWidth="1"/>
    <col min="10" max="10" width="12.9" customWidth="1"/>
    <col min="11" max="11" width="8.75" customWidth="1"/>
    <col min="12" max="12" width="9.125" customWidth="1"/>
    <col min="13" max="13" width="12.375" customWidth="1"/>
    <col min="14" max="14" width="12.75" customWidth="1"/>
    <col min="15" max="15" width="19.75" style="3" customWidth="1"/>
  </cols>
  <sheetData>
    <row r="1" ht="29" customHeight="1" spans="1:15">
      <c r="A1" s="4" t="s">
        <v>0</v>
      </c>
      <c r="B1" s="4"/>
      <c r="C1" s="4"/>
      <c r="D1" s="4"/>
      <c r="E1" s="4"/>
      <c r="F1" s="4"/>
      <c r="G1" s="4"/>
      <c r="H1" s="4"/>
      <c r="I1" s="15"/>
      <c r="J1" s="4"/>
      <c r="K1" s="16"/>
      <c r="L1" s="17"/>
      <c r="M1" s="17"/>
      <c r="N1" s="17"/>
      <c r="O1" s="31"/>
    </row>
    <row r="2" ht="4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8.25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8" t="s">
        <v>10</v>
      </c>
      <c r="J3" s="6" t="s">
        <v>11</v>
      </c>
      <c r="K3" s="19" t="s">
        <v>12</v>
      </c>
      <c r="L3" s="20" t="s">
        <v>13</v>
      </c>
      <c r="M3" s="20" t="s">
        <v>14</v>
      </c>
      <c r="N3" s="20" t="s">
        <v>15</v>
      </c>
      <c r="O3" s="20" t="s">
        <v>16</v>
      </c>
    </row>
    <row r="4" spans="1:15">
      <c r="A4" s="7">
        <v>1</v>
      </c>
      <c r="B4" s="7" t="s">
        <v>17</v>
      </c>
      <c r="C4" s="7" t="s">
        <v>18</v>
      </c>
      <c r="D4" s="8" t="s">
        <v>19</v>
      </c>
      <c r="E4" s="8" t="s">
        <v>20</v>
      </c>
      <c r="F4" s="8" t="s">
        <v>21</v>
      </c>
      <c r="G4" s="7">
        <v>20</v>
      </c>
      <c r="H4" s="8" t="s">
        <v>22</v>
      </c>
      <c r="I4" s="14">
        <v>2</v>
      </c>
      <c r="J4" s="21" t="s">
        <v>23</v>
      </c>
      <c r="K4" s="22">
        <v>66</v>
      </c>
      <c r="L4" s="23">
        <v>733.33</v>
      </c>
      <c r="M4" s="23">
        <f t="shared" ref="M4:M10" si="0">L4*0.6</f>
        <v>439.998</v>
      </c>
      <c r="N4" s="23">
        <f t="shared" ref="N4:N10" si="1">L4-M4</f>
        <v>293.332</v>
      </c>
      <c r="O4" s="32" t="s">
        <v>24</v>
      </c>
    </row>
    <row r="5" spans="1:15">
      <c r="A5" s="7">
        <v>2</v>
      </c>
      <c r="B5" s="7"/>
      <c r="C5" s="7" t="s">
        <v>25</v>
      </c>
      <c r="D5" s="8" t="s">
        <v>26</v>
      </c>
      <c r="E5" s="8" t="s">
        <v>20</v>
      </c>
      <c r="F5" s="8" t="s">
        <v>27</v>
      </c>
      <c r="G5" s="7">
        <v>10</v>
      </c>
      <c r="H5" s="8" t="s">
        <v>28</v>
      </c>
      <c r="I5" s="14">
        <v>2</v>
      </c>
      <c r="J5" s="21" t="s">
        <v>29</v>
      </c>
      <c r="K5" s="22">
        <v>65</v>
      </c>
      <c r="L5" s="23">
        <v>361.11</v>
      </c>
      <c r="M5" s="23">
        <f t="shared" si="0"/>
        <v>216.666</v>
      </c>
      <c r="N5" s="23">
        <f t="shared" si="1"/>
        <v>144.444</v>
      </c>
      <c r="O5" s="32" t="s">
        <v>30</v>
      </c>
    </row>
    <row r="6" spans="1:15">
      <c r="A6" s="7">
        <v>3</v>
      </c>
      <c r="B6" s="7"/>
      <c r="C6" s="7" t="s">
        <v>31</v>
      </c>
      <c r="D6" s="8" t="s">
        <v>32</v>
      </c>
      <c r="E6" s="8" t="s">
        <v>20</v>
      </c>
      <c r="F6" s="8" t="s">
        <v>33</v>
      </c>
      <c r="G6" s="7">
        <v>10</v>
      </c>
      <c r="H6" s="8" t="s">
        <v>34</v>
      </c>
      <c r="I6" s="14">
        <v>2</v>
      </c>
      <c r="J6" s="21" t="s">
        <v>35</v>
      </c>
      <c r="K6" s="22">
        <v>92</v>
      </c>
      <c r="L6" s="23">
        <v>511.11</v>
      </c>
      <c r="M6" s="23">
        <f t="shared" si="0"/>
        <v>306.666</v>
      </c>
      <c r="N6" s="23">
        <f t="shared" si="1"/>
        <v>204.444</v>
      </c>
      <c r="O6" s="33"/>
    </row>
    <row r="7" spans="1:15">
      <c r="A7" s="7">
        <v>4</v>
      </c>
      <c r="B7" s="7"/>
      <c r="C7" s="7" t="s">
        <v>36</v>
      </c>
      <c r="D7" s="8" t="s">
        <v>37</v>
      </c>
      <c r="E7" s="8" t="s">
        <v>20</v>
      </c>
      <c r="F7" s="8" t="s">
        <v>38</v>
      </c>
      <c r="G7" s="7">
        <v>10</v>
      </c>
      <c r="H7" s="8" t="s">
        <v>39</v>
      </c>
      <c r="I7" s="14">
        <v>2</v>
      </c>
      <c r="J7" s="21" t="s">
        <v>35</v>
      </c>
      <c r="K7" s="22">
        <v>92</v>
      </c>
      <c r="L7" s="23">
        <v>511.11</v>
      </c>
      <c r="M7" s="23">
        <f t="shared" si="0"/>
        <v>306.666</v>
      </c>
      <c r="N7" s="23">
        <f t="shared" si="1"/>
        <v>204.444</v>
      </c>
      <c r="O7" s="33"/>
    </row>
    <row r="8" spans="1:15">
      <c r="A8" s="7">
        <v>5</v>
      </c>
      <c r="B8" s="7"/>
      <c r="C8" s="7" t="s">
        <v>40</v>
      </c>
      <c r="D8" s="8" t="s">
        <v>41</v>
      </c>
      <c r="E8" s="8" t="s">
        <v>20</v>
      </c>
      <c r="F8" s="8" t="s">
        <v>42</v>
      </c>
      <c r="G8" s="7">
        <v>10</v>
      </c>
      <c r="H8" s="8" t="s">
        <v>43</v>
      </c>
      <c r="I8" s="14">
        <v>1.8</v>
      </c>
      <c r="J8" s="21" t="s">
        <v>35</v>
      </c>
      <c r="K8" s="22">
        <v>92</v>
      </c>
      <c r="L8" s="23">
        <v>460</v>
      </c>
      <c r="M8" s="23">
        <f t="shared" si="0"/>
        <v>276</v>
      </c>
      <c r="N8" s="23">
        <f t="shared" si="1"/>
        <v>184</v>
      </c>
      <c r="O8" s="33"/>
    </row>
    <row r="9" spans="1:15">
      <c r="A9" s="7">
        <v>6</v>
      </c>
      <c r="B9" s="7"/>
      <c r="C9" s="7" t="s">
        <v>44</v>
      </c>
      <c r="D9" s="8" t="s">
        <v>45</v>
      </c>
      <c r="E9" s="8" t="s">
        <v>46</v>
      </c>
      <c r="F9" s="8" t="s">
        <v>47</v>
      </c>
      <c r="G9" s="7">
        <v>10</v>
      </c>
      <c r="H9" s="8" t="s">
        <v>48</v>
      </c>
      <c r="I9" s="14">
        <v>1.8</v>
      </c>
      <c r="J9" s="21" t="s">
        <v>35</v>
      </c>
      <c r="K9" s="22">
        <v>92</v>
      </c>
      <c r="L9" s="23">
        <v>460</v>
      </c>
      <c r="M9" s="23">
        <f t="shared" si="0"/>
        <v>276</v>
      </c>
      <c r="N9" s="23">
        <f t="shared" si="1"/>
        <v>184</v>
      </c>
      <c r="O9" s="33"/>
    </row>
    <row r="10" spans="1:15">
      <c r="A10" s="7">
        <v>7</v>
      </c>
      <c r="B10" s="7"/>
      <c r="C10" s="7" t="s">
        <v>49</v>
      </c>
      <c r="D10" s="8" t="s">
        <v>50</v>
      </c>
      <c r="E10" s="8" t="s">
        <v>20</v>
      </c>
      <c r="F10" s="8" t="s">
        <v>51</v>
      </c>
      <c r="G10" s="7">
        <v>10</v>
      </c>
      <c r="H10" s="8" t="s">
        <v>52</v>
      </c>
      <c r="I10" s="14">
        <v>1.8</v>
      </c>
      <c r="J10" s="21" t="s">
        <v>35</v>
      </c>
      <c r="K10" s="22">
        <v>92</v>
      </c>
      <c r="L10" s="23">
        <v>460</v>
      </c>
      <c r="M10" s="23">
        <f t="shared" si="0"/>
        <v>276</v>
      </c>
      <c r="N10" s="23">
        <f t="shared" si="1"/>
        <v>184</v>
      </c>
      <c r="O10" s="33"/>
    </row>
    <row r="11" spans="1:15">
      <c r="A11" s="9" t="s">
        <v>53</v>
      </c>
      <c r="B11" s="9"/>
      <c r="C11" s="9"/>
      <c r="D11" s="9"/>
      <c r="E11" s="9"/>
      <c r="F11" s="9"/>
      <c r="G11" s="9"/>
      <c r="H11" s="9"/>
      <c r="I11" s="24"/>
      <c r="J11" s="9"/>
      <c r="K11" s="25"/>
      <c r="L11" s="9">
        <f>SUM(L4:L10)</f>
        <v>3496.66</v>
      </c>
      <c r="M11" s="9">
        <f>SUM(M4:M10)</f>
        <v>2097.996</v>
      </c>
      <c r="N11" s="9">
        <f>SUM(N4:N10)</f>
        <v>1398.664</v>
      </c>
      <c r="O11" s="34"/>
    </row>
    <row r="12" s="1" customFormat="1" spans="1:15">
      <c r="A12" s="10">
        <v>1</v>
      </c>
      <c r="B12" s="7" t="s">
        <v>54</v>
      </c>
      <c r="C12" s="8" t="s">
        <v>55</v>
      </c>
      <c r="D12" s="7" t="s">
        <v>56</v>
      </c>
      <c r="E12" s="8" t="s">
        <v>20</v>
      </c>
      <c r="F12" s="7" t="s">
        <v>57</v>
      </c>
      <c r="G12" s="8">
        <v>10</v>
      </c>
      <c r="H12" s="14" t="s">
        <v>58</v>
      </c>
      <c r="I12" s="14">
        <v>2</v>
      </c>
      <c r="J12" s="21" t="s">
        <v>35</v>
      </c>
      <c r="K12" s="22">
        <v>73</v>
      </c>
      <c r="L12" s="26">
        <v>405.55</v>
      </c>
      <c r="M12" s="26">
        <v>243.33</v>
      </c>
      <c r="N12" s="23">
        <v>162.22</v>
      </c>
      <c r="O12" s="8" t="s">
        <v>59</v>
      </c>
    </row>
    <row r="13" spans="1:15">
      <c r="A13" s="10">
        <v>2</v>
      </c>
      <c r="B13" s="7"/>
      <c r="C13" s="8" t="s">
        <v>60</v>
      </c>
      <c r="D13" s="7" t="s">
        <v>61</v>
      </c>
      <c r="E13" s="8" t="s">
        <v>20</v>
      </c>
      <c r="F13" s="7" t="s">
        <v>62</v>
      </c>
      <c r="G13" s="8">
        <v>10</v>
      </c>
      <c r="H13" s="14" t="s">
        <v>63</v>
      </c>
      <c r="I13" s="14">
        <v>2</v>
      </c>
      <c r="J13" s="21" t="s">
        <v>35</v>
      </c>
      <c r="K13" s="22">
        <v>92</v>
      </c>
      <c r="L13" s="26">
        <v>511.11</v>
      </c>
      <c r="M13" s="26">
        <v>306.67</v>
      </c>
      <c r="N13" s="23">
        <v>204.44</v>
      </c>
      <c r="O13" s="8"/>
    </row>
    <row r="14" s="1" customFormat="1" spans="1:15">
      <c r="A14" s="10">
        <v>3</v>
      </c>
      <c r="B14" s="7"/>
      <c r="C14" s="8" t="s">
        <v>64</v>
      </c>
      <c r="D14" s="7" t="s">
        <v>65</v>
      </c>
      <c r="E14" s="8" t="s">
        <v>20</v>
      </c>
      <c r="F14" s="7" t="s">
        <v>66</v>
      </c>
      <c r="G14" s="8">
        <v>10</v>
      </c>
      <c r="H14" s="14" t="s">
        <v>58</v>
      </c>
      <c r="I14" s="14">
        <v>2</v>
      </c>
      <c r="J14" s="21" t="s">
        <v>35</v>
      </c>
      <c r="K14" s="22">
        <v>84</v>
      </c>
      <c r="L14" s="26">
        <v>466.67</v>
      </c>
      <c r="M14" s="26">
        <v>280</v>
      </c>
      <c r="N14" s="23">
        <v>186.67</v>
      </c>
      <c r="O14" s="8" t="s">
        <v>67</v>
      </c>
    </row>
    <row r="15" s="1" customFormat="1" spans="1:15">
      <c r="A15" s="10">
        <v>4</v>
      </c>
      <c r="B15" s="7"/>
      <c r="C15" s="8" t="s">
        <v>68</v>
      </c>
      <c r="D15" s="7" t="s">
        <v>69</v>
      </c>
      <c r="E15" s="8" t="s">
        <v>20</v>
      </c>
      <c r="F15" s="7" t="s">
        <v>70</v>
      </c>
      <c r="G15" s="8">
        <v>10</v>
      </c>
      <c r="H15" s="14" t="s">
        <v>58</v>
      </c>
      <c r="I15" s="14">
        <v>2</v>
      </c>
      <c r="J15" s="21" t="s">
        <v>35</v>
      </c>
      <c r="K15" s="22">
        <v>83</v>
      </c>
      <c r="L15" s="26">
        <v>461.11</v>
      </c>
      <c r="M15" s="26">
        <v>276.67</v>
      </c>
      <c r="N15" s="23">
        <v>184.44</v>
      </c>
      <c r="O15" s="8" t="s">
        <v>71</v>
      </c>
    </row>
    <row r="16" s="1" customFormat="1" spans="1:15">
      <c r="A16" s="10">
        <v>5</v>
      </c>
      <c r="B16" s="7"/>
      <c r="C16" s="8" t="s">
        <v>72</v>
      </c>
      <c r="D16" s="7" t="s">
        <v>73</v>
      </c>
      <c r="E16" s="8" t="s">
        <v>20</v>
      </c>
      <c r="F16" s="7" t="s">
        <v>74</v>
      </c>
      <c r="G16" s="8">
        <v>10</v>
      </c>
      <c r="H16" s="14" t="s">
        <v>75</v>
      </c>
      <c r="I16" s="14">
        <v>2</v>
      </c>
      <c r="J16" s="21" t="s">
        <v>35</v>
      </c>
      <c r="K16" s="22">
        <v>87</v>
      </c>
      <c r="L16" s="26">
        <v>483.33</v>
      </c>
      <c r="M16" s="26">
        <v>290</v>
      </c>
      <c r="N16" s="23">
        <v>193.33</v>
      </c>
      <c r="O16" s="8" t="s">
        <v>76</v>
      </c>
    </row>
    <row r="17" spans="1:15">
      <c r="A17" s="10">
        <v>6</v>
      </c>
      <c r="B17" s="7"/>
      <c r="C17" s="8" t="s">
        <v>77</v>
      </c>
      <c r="D17" s="7" t="s">
        <v>78</v>
      </c>
      <c r="E17" s="8" t="s">
        <v>20</v>
      </c>
      <c r="F17" s="7" t="s">
        <v>79</v>
      </c>
      <c r="G17" s="8">
        <v>10</v>
      </c>
      <c r="H17" s="14" t="s">
        <v>80</v>
      </c>
      <c r="I17" s="14">
        <v>2</v>
      </c>
      <c r="J17" s="21" t="s">
        <v>35</v>
      </c>
      <c r="K17" s="22">
        <v>92</v>
      </c>
      <c r="L17" s="26">
        <v>511.11</v>
      </c>
      <c r="M17" s="26">
        <v>306.67</v>
      </c>
      <c r="N17" s="23">
        <v>204.44</v>
      </c>
      <c r="O17" s="35"/>
    </row>
    <row r="18" spans="1:15">
      <c r="A18" s="10">
        <v>7</v>
      </c>
      <c r="B18" s="7"/>
      <c r="C18" s="8" t="s">
        <v>81</v>
      </c>
      <c r="D18" s="7" t="s">
        <v>82</v>
      </c>
      <c r="E18" s="7" t="s">
        <v>83</v>
      </c>
      <c r="F18" s="7" t="s">
        <v>84</v>
      </c>
      <c r="G18" s="8">
        <v>10</v>
      </c>
      <c r="H18" s="14" t="s">
        <v>85</v>
      </c>
      <c r="I18" s="14">
        <v>2</v>
      </c>
      <c r="J18" s="21" t="s">
        <v>35</v>
      </c>
      <c r="K18" s="22">
        <v>92</v>
      </c>
      <c r="L18" s="26">
        <v>511.11</v>
      </c>
      <c r="M18" s="26">
        <v>306.67</v>
      </c>
      <c r="N18" s="23">
        <v>204.44</v>
      </c>
      <c r="O18" s="35"/>
    </row>
    <row r="19" spans="1:15">
      <c r="A19" s="10">
        <v>8</v>
      </c>
      <c r="B19" s="7"/>
      <c r="C19" s="8" t="s">
        <v>86</v>
      </c>
      <c r="D19" s="7" t="s">
        <v>87</v>
      </c>
      <c r="E19" s="8" t="s">
        <v>20</v>
      </c>
      <c r="F19" s="7" t="s">
        <v>88</v>
      </c>
      <c r="G19" s="8">
        <v>10</v>
      </c>
      <c r="H19" s="14" t="s">
        <v>85</v>
      </c>
      <c r="I19" s="14">
        <v>2</v>
      </c>
      <c r="J19" s="21" t="s">
        <v>35</v>
      </c>
      <c r="K19" s="22">
        <v>92</v>
      </c>
      <c r="L19" s="26">
        <v>511.11</v>
      </c>
      <c r="M19" s="26">
        <v>306.67</v>
      </c>
      <c r="N19" s="23">
        <v>204.44</v>
      </c>
      <c r="O19" s="35"/>
    </row>
    <row r="20" spans="1:15">
      <c r="A20" s="9" t="s">
        <v>53</v>
      </c>
      <c r="B20" s="9"/>
      <c r="C20" s="9"/>
      <c r="D20" s="9"/>
      <c r="E20" s="9"/>
      <c r="F20" s="9"/>
      <c r="G20" s="9"/>
      <c r="H20" s="9"/>
      <c r="I20" s="24"/>
      <c r="J20" s="9"/>
      <c r="K20" s="25"/>
      <c r="L20" s="9">
        <f t="shared" ref="L20:N20" si="2">SUM(L12:L19)</f>
        <v>3861.1</v>
      </c>
      <c r="M20" s="9">
        <f t="shared" si="2"/>
        <v>2316.68</v>
      </c>
      <c r="N20" s="9">
        <f t="shared" si="2"/>
        <v>1544.42</v>
      </c>
      <c r="O20" s="34"/>
    </row>
    <row r="21" spans="1:15">
      <c r="A21" s="7">
        <v>1</v>
      </c>
      <c r="B21" s="7" t="s">
        <v>89</v>
      </c>
      <c r="C21" s="7" t="s">
        <v>90</v>
      </c>
      <c r="D21" s="7" t="s">
        <v>91</v>
      </c>
      <c r="E21" s="7" t="s">
        <v>92</v>
      </c>
      <c r="F21" s="7" t="s">
        <v>93</v>
      </c>
      <c r="G21" s="7">
        <v>10</v>
      </c>
      <c r="H21" s="7" t="s">
        <v>94</v>
      </c>
      <c r="I21" s="23">
        <v>2</v>
      </c>
      <c r="J21" s="21" t="s">
        <v>35</v>
      </c>
      <c r="K21" s="27">
        <v>36</v>
      </c>
      <c r="L21" s="14">
        <v>200</v>
      </c>
      <c r="M21" s="14">
        <v>120</v>
      </c>
      <c r="N21" s="30">
        <v>80</v>
      </c>
      <c r="O21" s="32" t="s">
        <v>95</v>
      </c>
    </row>
    <row r="22" spans="1:15">
      <c r="A22" s="7">
        <v>2</v>
      </c>
      <c r="B22" s="7"/>
      <c r="C22" s="7" t="s">
        <v>96</v>
      </c>
      <c r="D22" s="7" t="s">
        <v>97</v>
      </c>
      <c r="E22" s="7" t="s">
        <v>92</v>
      </c>
      <c r="F22" s="7" t="s">
        <v>98</v>
      </c>
      <c r="G22" s="7">
        <v>30</v>
      </c>
      <c r="H22" s="7" t="s">
        <v>99</v>
      </c>
      <c r="I22" s="28">
        <v>1.625</v>
      </c>
      <c r="J22" s="21" t="s">
        <v>35</v>
      </c>
      <c r="K22" s="27">
        <v>92</v>
      </c>
      <c r="L22" s="14">
        <v>1245.83</v>
      </c>
      <c r="M22" s="30">
        <v>747.5</v>
      </c>
      <c r="N22" s="36">
        <v>498.33</v>
      </c>
      <c r="O22" s="32"/>
    </row>
    <row r="23" s="1" customFormat="1" spans="1:15">
      <c r="A23" s="7">
        <v>3</v>
      </c>
      <c r="B23" s="7"/>
      <c r="C23" s="7" t="s">
        <v>100</v>
      </c>
      <c r="D23" s="7" t="s">
        <v>101</v>
      </c>
      <c r="E23" s="7" t="s">
        <v>92</v>
      </c>
      <c r="F23" s="7" t="s">
        <v>102</v>
      </c>
      <c r="G23" s="7">
        <v>20</v>
      </c>
      <c r="H23" s="7" t="s">
        <v>103</v>
      </c>
      <c r="I23" s="28">
        <v>1.725</v>
      </c>
      <c r="J23" s="21" t="s">
        <v>35</v>
      </c>
      <c r="K23" s="27">
        <v>92</v>
      </c>
      <c r="L23" s="14">
        <v>881.67</v>
      </c>
      <c r="M23" s="30">
        <v>529</v>
      </c>
      <c r="N23" s="36">
        <v>352.67</v>
      </c>
      <c r="O23" s="37"/>
    </row>
    <row r="24" spans="1:15">
      <c r="A24" s="7">
        <v>4</v>
      </c>
      <c r="B24" s="7"/>
      <c r="C24" s="7" t="s">
        <v>104</v>
      </c>
      <c r="D24" s="7" t="s">
        <v>105</v>
      </c>
      <c r="E24" s="7" t="s">
        <v>92</v>
      </c>
      <c r="F24" s="7" t="s">
        <v>106</v>
      </c>
      <c r="G24" s="7">
        <v>20</v>
      </c>
      <c r="H24" s="7" t="s">
        <v>103</v>
      </c>
      <c r="I24" s="28">
        <v>1.625</v>
      </c>
      <c r="J24" s="21" t="s">
        <v>35</v>
      </c>
      <c r="K24" s="27">
        <v>92</v>
      </c>
      <c r="L24" s="14">
        <v>830.55</v>
      </c>
      <c r="M24" s="30">
        <v>498.33</v>
      </c>
      <c r="N24" s="36">
        <v>332.22</v>
      </c>
      <c r="O24" s="38"/>
    </row>
    <row r="25" s="1" customFormat="1" spans="1:15">
      <c r="A25" s="7">
        <v>5</v>
      </c>
      <c r="B25" s="7"/>
      <c r="C25" s="7" t="s">
        <v>107</v>
      </c>
      <c r="D25" s="7" t="s">
        <v>91</v>
      </c>
      <c r="E25" s="7" t="s">
        <v>92</v>
      </c>
      <c r="F25" s="7" t="s">
        <v>108</v>
      </c>
      <c r="G25" s="7">
        <v>20</v>
      </c>
      <c r="H25" s="7" t="s">
        <v>109</v>
      </c>
      <c r="I25" s="23">
        <v>1.65</v>
      </c>
      <c r="J25" s="21" t="s">
        <v>35</v>
      </c>
      <c r="K25" s="27">
        <v>13</v>
      </c>
      <c r="L25" s="14">
        <v>119.17</v>
      </c>
      <c r="M25" s="30">
        <v>71.5</v>
      </c>
      <c r="N25" s="36">
        <v>47.67</v>
      </c>
      <c r="O25" s="32" t="s">
        <v>110</v>
      </c>
    </row>
    <row r="26" spans="1:15">
      <c r="A26" s="7">
        <v>6</v>
      </c>
      <c r="B26" s="7"/>
      <c r="C26" s="7" t="s">
        <v>111</v>
      </c>
      <c r="D26" s="7" t="s">
        <v>112</v>
      </c>
      <c r="E26" s="7" t="s">
        <v>92</v>
      </c>
      <c r="F26" s="7" t="s">
        <v>113</v>
      </c>
      <c r="G26" s="7">
        <v>6.7</v>
      </c>
      <c r="H26" s="7" t="s">
        <v>114</v>
      </c>
      <c r="I26" s="23">
        <v>1.65</v>
      </c>
      <c r="J26" s="27" t="s">
        <v>35</v>
      </c>
      <c r="K26" s="27">
        <v>92</v>
      </c>
      <c r="L26" s="14">
        <v>282.52</v>
      </c>
      <c r="M26" s="14">
        <v>169.51</v>
      </c>
      <c r="N26" s="14">
        <v>113.01</v>
      </c>
      <c r="O26" s="23" t="s">
        <v>115</v>
      </c>
    </row>
    <row r="27" spans="1:15">
      <c r="A27" s="7">
        <v>7</v>
      </c>
      <c r="B27" s="7"/>
      <c r="C27" s="7" t="s">
        <v>116</v>
      </c>
      <c r="D27" s="7" t="s">
        <v>61</v>
      </c>
      <c r="E27" s="7" t="s">
        <v>92</v>
      </c>
      <c r="F27" s="7" t="s">
        <v>117</v>
      </c>
      <c r="G27" s="7">
        <v>20</v>
      </c>
      <c r="H27" s="7" t="s">
        <v>118</v>
      </c>
      <c r="I27" s="29">
        <v>1.575</v>
      </c>
      <c r="J27" s="27" t="s">
        <v>35</v>
      </c>
      <c r="K27" s="27">
        <v>92</v>
      </c>
      <c r="L27" s="30">
        <v>805</v>
      </c>
      <c r="M27" s="14">
        <v>483</v>
      </c>
      <c r="N27" s="30">
        <v>322</v>
      </c>
      <c r="O27" s="38"/>
    </row>
    <row r="28" spans="1:15">
      <c r="A28" s="7">
        <v>8</v>
      </c>
      <c r="B28" s="7"/>
      <c r="C28" s="7" t="s">
        <v>119</v>
      </c>
      <c r="D28" s="7" t="s">
        <v>120</v>
      </c>
      <c r="E28" s="7" t="s">
        <v>92</v>
      </c>
      <c r="F28" s="7" t="s">
        <v>121</v>
      </c>
      <c r="G28" s="7">
        <v>20</v>
      </c>
      <c r="H28" s="7" t="s">
        <v>118</v>
      </c>
      <c r="I28" s="29">
        <v>1.575</v>
      </c>
      <c r="J28" s="27" t="s">
        <v>35</v>
      </c>
      <c r="K28" s="27">
        <v>92</v>
      </c>
      <c r="L28" s="30">
        <v>805</v>
      </c>
      <c r="M28" s="14">
        <v>483</v>
      </c>
      <c r="N28" s="30">
        <v>322</v>
      </c>
      <c r="O28" s="38"/>
    </row>
    <row r="29" s="1" customFormat="1" spans="1:15">
      <c r="A29" s="7">
        <v>9</v>
      </c>
      <c r="B29" s="7"/>
      <c r="C29" s="7" t="s">
        <v>122</v>
      </c>
      <c r="D29" s="7" t="s">
        <v>123</v>
      </c>
      <c r="E29" s="7" t="s">
        <v>92</v>
      </c>
      <c r="F29" s="7" t="s">
        <v>124</v>
      </c>
      <c r="G29" s="7">
        <v>20</v>
      </c>
      <c r="H29" s="7" t="s">
        <v>125</v>
      </c>
      <c r="I29" s="14">
        <v>1.6</v>
      </c>
      <c r="J29" s="21" t="s">
        <v>35</v>
      </c>
      <c r="K29" s="27">
        <v>50</v>
      </c>
      <c r="L29" s="30">
        <v>444.44</v>
      </c>
      <c r="M29" s="14">
        <v>266.67</v>
      </c>
      <c r="N29" s="30">
        <v>177.77</v>
      </c>
      <c r="O29" s="23" t="s">
        <v>126</v>
      </c>
    </row>
    <row r="30" s="2" customFormat="1" spans="1:15">
      <c r="A30" s="7">
        <v>10</v>
      </c>
      <c r="B30" s="7"/>
      <c r="C30" s="7" t="s">
        <v>127</v>
      </c>
      <c r="D30" s="7" t="s">
        <v>128</v>
      </c>
      <c r="E30" s="7" t="s">
        <v>92</v>
      </c>
      <c r="F30" s="7" t="s">
        <v>129</v>
      </c>
      <c r="G30" s="7">
        <v>20</v>
      </c>
      <c r="H30" s="7" t="s">
        <v>130</v>
      </c>
      <c r="I30" s="14">
        <v>1.45</v>
      </c>
      <c r="J30" s="21" t="s">
        <v>35</v>
      </c>
      <c r="K30" s="27">
        <v>92</v>
      </c>
      <c r="L30" s="14">
        <v>741.11</v>
      </c>
      <c r="M30" s="14">
        <v>444.67</v>
      </c>
      <c r="N30" s="14">
        <v>296.44</v>
      </c>
      <c r="O30" s="38"/>
    </row>
    <row r="31" spans="1:15">
      <c r="A31" s="7">
        <v>11</v>
      </c>
      <c r="B31" s="7"/>
      <c r="C31" s="7" t="s">
        <v>131</v>
      </c>
      <c r="D31" s="7" t="s">
        <v>132</v>
      </c>
      <c r="E31" s="7" t="s">
        <v>92</v>
      </c>
      <c r="F31" s="7" t="s">
        <v>133</v>
      </c>
      <c r="G31" s="7">
        <v>10</v>
      </c>
      <c r="H31" s="7" t="s">
        <v>134</v>
      </c>
      <c r="I31" s="14">
        <v>1.45</v>
      </c>
      <c r="J31" s="21" t="s">
        <v>35</v>
      </c>
      <c r="K31" s="27">
        <v>92</v>
      </c>
      <c r="L31" s="30">
        <v>370.55</v>
      </c>
      <c r="M31" s="14">
        <v>222.33</v>
      </c>
      <c r="N31" s="30">
        <v>148.22</v>
      </c>
      <c r="O31" s="38"/>
    </row>
    <row r="32" spans="1:15">
      <c r="A32" s="7">
        <v>12</v>
      </c>
      <c r="B32" s="7"/>
      <c r="C32" s="7" t="s">
        <v>135</v>
      </c>
      <c r="D32" s="11" t="s">
        <v>136</v>
      </c>
      <c r="E32" s="7" t="s">
        <v>92</v>
      </c>
      <c r="F32" s="11" t="s">
        <v>137</v>
      </c>
      <c r="G32" s="7">
        <v>20</v>
      </c>
      <c r="H32" s="7" t="s">
        <v>138</v>
      </c>
      <c r="I32" s="14">
        <v>1.55</v>
      </c>
      <c r="J32" s="21" t="s">
        <v>35</v>
      </c>
      <c r="K32" s="22">
        <v>23</v>
      </c>
      <c r="L32" s="14">
        <v>198.05</v>
      </c>
      <c r="M32" s="14">
        <v>118.83</v>
      </c>
      <c r="N32" s="14">
        <v>79.22</v>
      </c>
      <c r="O32" s="23" t="s">
        <v>139</v>
      </c>
    </row>
    <row r="33" spans="1:15">
      <c r="A33" s="7">
        <v>13</v>
      </c>
      <c r="B33" s="7"/>
      <c r="C33" s="7" t="s">
        <v>140</v>
      </c>
      <c r="D33" s="11" t="s">
        <v>141</v>
      </c>
      <c r="E33" s="7" t="s">
        <v>92</v>
      </c>
      <c r="F33" s="11" t="s">
        <v>142</v>
      </c>
      <c r="G33" s="7">
        <v>12</v>
      </c>
      <c r="H33" s="7" t="s">
        <v>143</v>
      </c>
      <c r="I33" s="14">
        <v>1.45</v>
      </c>
      <c r="J33" s="21" t="s">
        <v>35</v>
      </c>
      <c r="K33" s="22">
        <v>92</v>
      </c>
      <c r="L33" s="14">
        <v>444.67</v>
      </c>
      <c r="M33" s="14">
        <v>266.8</v>
      </c>
      <c r="N33" s="14">
        <v>177.87</v>
      </c>
      <c r="O33" s="38"/>
    </row>
    <row r="34" spans="1:15">
      <c r="A34" s="9" t="s">
        <v>53</v>
      </c>
      <c r="B34" s="9"/>
      <c r="C34" s="9"/>
      <c r="D34" s="9"/>
      <c r="E34" s="9"/>
      <c r="F34" s="9"/>
      <c r="G34" s="9"/>
      <c r="H34" s="9"/>
      <c r="I34" s="24"/>
      <c r="J34" s="9"/>
      <c r="K34" s="25"/>
      <c r="L34" s="9">
        <f>SUM(L21:L33)</f>
        <v>7368.56</v>
      </c>
      <c r="M34" s="9">
        <f>SUM(M21:M33)</f>
        <v>4421.14</v>
      </c>
      <c r="N34" s="9">
        <f>SUM(N21:N33)</f>
        <v>2947.42</v>
      </c>
      <c r="O34" s="34"/>
    </row>
    <row r="35" spans="1:15">
      <c r="A35" s="7">
        <v>1</v>
      </c>
      <c r="B35" s="12" t="s">
        <v>144</v>
      </c>
      <c r="C35" s="7" t="s">
        <v>145</v>
      </c>
      <c r="D35" s="7" t="s">
        <v>146</v>
      </c>
      <c r="E35" s="7" t="s">
        <v>83</v>
      </c>
      <c r="F35" s="7" t="s">
        <v>147</v>
      </c>
      <c r="G35" s="7">
        <v>10</v>
      </c>
      <c r="H35" s="7" t="s">
        <v>148</v>
      </c>
      <c r="I35" s="23">
        <v>2</v>
      </c>
      <c r="J35" s="21" t="s">
        <v>35</v>
      </c>
      <c r="K35" s="27">
        <v>92</v>
      </c>
      <c r="L35" s="14">
        <v>511.11</v>
      </c>
      <c r="M35" s="14">
        <v>306.67</v>
      </c>
      <c r="N35" s="30">
        <v>204.44</v>
      </c>
      <c r="O35" s="33"/>
    </row>
    <row r="36" spans="1:15">
      <c r="A36" s="7">
        <v>2</v>
      </c>
      <c r="B36" s="13"/>
      <c r="C36" s="7" t="s">
        <v>149</v>
      </c>
      <c r="D36" s="7" t="s">
        <v>150</v>
      </c>
      <c r="E36" s="7" t="s">
        <v>83</v>
      </c>
      <c r="F36" s="7" t="s">
        <v>151</v>
      </c>
      <c r="G36" s="7">
        <v>5</v>
      </c>
      <c r="H36" s="7" t="s">
        <v>152</v>
      </c>
      <c r="I36" s="23">
        <v>2</v>
      </c>
      <c r="J36" s="21" t="s">
        <v>35</v>
      </c>
      <c r="K36" s="27">
        <v>92</v>
      </c>
      <c r="L36" s="14">
        <v>255.55</v>
      </c>
      <c r="M36" s="14">
        <v>153.33</v>
      </c>
      <c r="N36" s="30">
        <v>102.22</v>
      </c>
      <c r="O36" s="33"/>
    </row>
    <row r="37" spans="1:15">
      <c r="A37" s="7">
        <v>3</v>
      </c>
      <c r="B37" s="13"/>
      <c r="C37" s="7" t="s">
        <v>153</v>
      </c>
      <c r="D37" s="7" t="s">
        <v>154</v>
      </c>
      <c r="E37" s="7" t="s">
        <v>83</v>
      </c>
      <c r="F37" s="7" t="s">
        <v>155</v>
      </c>
      <c r="G37" s="7">
        <v>10</v>
      </c>
      <c r="H37" s="7" t="s">
        <v>156</v>
      </c>
      <c r="I37" s="28">
        <v>1.925</v>
      </c>
      <c r="J37" s="21" t="s">
        <v>35</v>
      </c>
      <c r="K37" s="27">
        <v>92</v>
      </c>
      <c r="L37" s="14">
        <v>491.94</v>
      </c>
      <c r="M37" s="14">
        <v>295.17</v>
      </c>
      <c r="N37" s="30">
        <v>196.77</v>
      </c>
      <c r="O37" s="33"/>
    </row>
    <row r="38" spans="1:15">
      <c r="A38" s="7">
        <v>4</v>
      </c>
      <c r="B38" s="13"/>
      <c r="C38" s="7" t="s">
        <v>157</v>
      </c>
      <c r="D38" s="7" t="s">
        <v>158</v>
      </c>
      <c r="E38" s="7" t="s">
        <v>83</v>
      </c>
      <c r="F38" s="7" t="s">
        <v>159</v>
      </c>
      <c r="G38" s="7">
        <v>10</v>
      </c>
      <c r="H38" s="7" t="s">
        <v>160</v>
      </c>
      <c r="I38" s="28">
        <v>1.925</v>
      </c>
      <c r="J38" s="21" t="s">
        <v>35</v>
      </c>
      <c r="K38" s="27">
        <v>92</v>
      </c>
      <c r="L38" s="14">
        <v>491.94</v>
      </c>
      <c r="M38" s="14">
        <v>295.17</v>
      </c>
      <c r="N38" s="30">
        <v>196.77</v>
      </c>
      <c r="O38" s="33"/>
    </row>
    <row r="39" spans="1:15">
      <c r="A39" s="7">
        <v>5</v>
      </c>
      <c r="B39" s="13"/>
      <c r="C39" s="7" t="s">
        <v>161</v>
      </c>
      <c r="D39" s="7" t="s">
        <v>162</v>
      </c>
      <c r="E39" s="7" t="s">
        <v>46</v>
      </c>
      <c r="F39" s="7" t="s">
        <v>163</v>
      </c>
      <c r="G39" s="7">
        <v>3.5</v>
      </c>
      <c r="H39" s="7" t="s">
        <v>164</v>
      </c>
      <c r="I39" s="28">
        <v>1.925</v>
      </c>
      <c r="J39" s="21" t="s">
        <v>35</v>
      </c>
      <c r="K39" s="27">
        <v>92</v>
      </c>
      <c r="L39" s="14">
        <v>172.18</v>
      </c>
      <c r="M39" s="14">
        <v>103.31</v>
      </c>
      <c r="N39" s="30">
        <v>68.87</v>
      </c>
      <c r="O39" s="7"/>
    </row>
    <row r="40" spans="1:15">
      <c r="A40" s="7">
        <v>6</v>
      </c>
      <c r="B40" s="13"/>
      <c r="C40" s="7" t="s">
        <v>165</v>
      </c>
      <c r="D40" s="7" t="s">
        <v>166</v>
      </c>
      <c r="E40" s="7" t="s">
        <v>46</v>
      </c>
      <c r="F40" s="7" t="s">
        <v>167</v>
      </c>
      <c r="G40" s="7">
        <v>10</v>
      </c>
      <c r="H40" s="7" t="s">
        <v>168</v>
      </c>
      <c r="I40" s="28">
        <v>1.925</v>
      </c>
      <c r="J40" s="21" t="s">
        <v>35</v>
      </c>
      <c r="K40" s="27">
        <v>92</v>
      </c>
      <c r="L40" s="14">
        <v>491.94</v>
      </c>
      <c r="M40" s="14">
        <v>295.17</v>
      </c>
      <c r="N40" s="30">
        <v>196.77</v>
      </c>
      <c r="O40" s="33"/>
    </row>
    <row r="41" spans="1:15">
      <c r="A41" s="7">
        <v>7</v>
      </c>
      <c r="B41" s="13"/>
      <c r="C41" s="7" t="s">
        <v>169</v>
      </c>
      <c r="D41" s="7" t="s">
        <v>170</v>
      </c>
      <c r="E41" s="7" t="s">
        <v>46</v>
      </c>
      <c r="F41" s="7" t="s">
        <v>171</v>
      </c>
      <c r="G41" s="7">
        <v>10</v>
      </c>
      <c r="H41" s="7" t="s">
        <v>172</v>
      </c>
      <c r="I41" s="28">
        <v>1.925</v>
      </c>
      <c r="J41" s="21" t="s">
        <v>35</v>
      </c>
      <c r="K41" s="27">
        <v>92</v>
      </c>
      <c r="L41" s="14">
        <v>491.94</v>
      </c>
      <c r="M41" s="14">
        <v>295.17</v>
      </c>
      <c r="N41" s="30">
        <v>196.77</v>
      </c>
      <c r="O41" s="33"/>
    </row>
    <row r="42" spans="1:15">
      <c r="A42" s="7">
        <v>8</v>
      </c>
      <c r="B42" s="13"/>
      <c r="C42" s="7" t="s">
        <v>173</v>
      </c>
      <c r="D42" s="7" t="s">
        <v>174</v>
      </c>
      <c r="E42" s="7" t="s">
        <v>92</v>
      </c>
      <c r="F42" s="7" t="s">
        <v>175</v>
      </c>
      <c r="G42" s="7">
        <v>10</v>
      </c>
      <c r="H42" s="7" t="s">
        <v>176</v>
      </c>
      <c r="I42" s="29">
        <v>1.925</v>
      </c>
      <c r="J42" s="21" t="s">
        <v>35</v>
      </c>
      <c r="K42" s="27">
        <v>92</v>
      </c>
      <c r="L42" s="14">
        <v>491.94</v>
      </c>
      <c r="M42" s="14">
        <v>295.17</v>
      </c>
      <c r="N42" s="30">
        <v>196.77</v>
      </c>
      <c r="O42" s="33"/>
    </row>
    <row r="43" spans="1:15">
      <c r="A43" s="7">
        <v>9</v>
      </c>
      <c r="B43" s="13"/>
      <c r="C43" s="7" t="s">
        <v>177</v>
      </c>
      <c r="D43" s="7" t="s">
        <v>178</v>
      </c>
      <c r="E43" s="7" t="s">
        <v>92</v>
      </c>
      <c r="F43" s="7" t="s">
        <v>179</v>
      </c>
      <c r="G43" s="7">
        <v>20</v>
      </c>
      <c r="H43" s="7" t="s">
        <v>180</v>
      </c>
      <c r="I43" s="29">
        <v>1.925</v>
      </c>
      <c r="J43" s="21" t="s">
        <v>35</v>
      </c>
      <c r="K43" s="27">
        <v>92</v>
      </c>
      <c r="L43" s="14">
        <v>983.89</v>
      </c>
      <c r="M43" s="14">
        <v>590.33</v>
      </c>
      <c r="N43" s="30">
        <v>393.56</v>
      </c>
      <c r="O43" s="33"/>
    </row>
    <row r="44" spans="1:15">
      <c r="A44" s="7">
        <v>10</v>
      </c>
      <c r="B44" s="13"/>
      <c r="C44" s="7" t="s">
        <v>181</v>
      </c>
      <c r="D44" s="7" t="s">
        <v>182</v>
      </c>
      <c r="E44" s="7" t="s">
        <v>92</v>
      </c>
      <c r="F44" s="7" t="s">
        <v>183</v>
      </c>
      <c r="G44" s="7">
        <v>20</v>
      </c>
      <c r="H44" s="7" t="s">
        <v>184</v>
      </c>
      <c r="I44" s="29">
        <v>1.925</v>
      </c>
      <c r="J44" s="21" t="s">
        <v>35</v>
      </c>
      <c r="K44" s="27">
        <v>92</v>
      </c>
      <c r="L44" s="14">
        <v>983.89</v>
      </c>
      <c r="M44" s="14">
        <v>590.33</v>
      </c>
      <c r="N44" s="30">
        <v>393.56</v>
      </c>
      <c r="O44" s="33"/>
    </row>
    <row r="45" spans="1:15">
      <c r="A45" s="7">
        <v>11</v>
      </c>
      <c r="B45" s="13"/>
      <c r="C45" s="7" t="s">
        <v>185</v>
      </c>
      <c r="D45" s="7" t="s">
        <v>186</v>
      </c>
      <c r="E45" s="7" t="s">
        <v>92</v>
      </c>
      <c r="F45" s="7" t="s">
        <v>187</v>
      </c>
      <c r="G45" s="7">
        <v>20</v>
      </c>
      <c r="H45" s="7" t="s">
        <v>184</v>
      </c>
      <c r="I45" s="28">
        <v>1.925</v>
      </c>
      <c r="J45" s="21" t="s">
        <v>35</v>
      </c>
      <c r="K45" s="27">
        <v>92</v>
      </c>
      <c r="L45" s="14">
        <v>983.89</v>
      </c>
      <c r="M45" s="14">
        <v>590.33</v>
      </c>
      <c r="N45" s="30">
        <v>393.56</v>
      </c>
      <c r="O45" s="33"/>
    </row>
    <row r="46" spans="1:15">
      <c r="A46" s="7">
        <v>12</v>
      </c>
      <c r="B46" s="13"/>
      <c r="C46" s="7" t="s">
        <v>188</v>
      </c>
      <c r="D46" s="7" t="s">
        <v>189</v>
      </c>
      <c r="E46" s="7" t="s">
        <v>92</v>
      </c>
      <c r="F46" s="7" t="s">
        <v>190</v>
      </c>
      <c r="G46" s="7">
        <v>10</v>
      </c>
      <c r="H46" s="7" t="s">
        <v>191</v>
      </c>
      <c r="I46" s="28">
        <v>1.925</v>
      </c>
      <c r="J46" s="21" t="s">
        <v>35</v>
      </c>
      <c r="K46" s="27">
        <v>92</v>
      </c>
      <c r="L46" s="14">
        <v>491.94</v>
      </c>
      <c r="M46" s="14">
        <v>295.17</v>
      </c>
      <c r="N46" s="30">
        <v>196.77</v>
      </c>
      <c r="O46" s="33"/>
    </row>
    <row r="47" spans="1:15">
      <c r="A47" s="7">
        <v>13</v>
      </c>
      <c r="B47" s="13"/>
      <c r="C47" s="7" t="s">
        <v>192</v>
      </c>
      <c r="D47" s="7" t="s">
        <v>193</v>
      </c>
      <c r="E47" s="7" t="s">
        <v>92</v>
      </c>
      <c r="F47" s="7" t="s">
        <v>194</v>
      </c>
      <c r="G47" s="7">
        <v>10</v>
      </c>
      <c r="H47" s="7" t="s">
        <v>195</v>
      </c>
      <c r="I47" s="28">
        <v>1.925</v>
      </c>
      <c r="J47" s="21" t="s">
        <v>35</v>
      </c>
      <c r="K47" s="27">
        <v>92</v>
      </c>
      <c r="L47" s="14">
        <v>491.94</v>
      </c>
      <c r="M47" s="14">
        <v>295.17</v>
      </c>
      <c r="N47" s="30">
        <v>196.77</v>
      </c>
      <c r="O47" s="33"/>
    </row>
    <row r="48" spans="1:15">
      <c r="A48" s="7">
        <v>14</v>
      </c>
      <c r="B48" s="13"/>
      <c r="C48" s="7" t="s">
        <v>196</v>
      </c>
      <c r="D48" s="7" t="s">
        <v>197</v>
      </c>
      <c r="E48" s="7" t="s">
        <v>92</v>
      </c>
      <c r="F48" s="7" t="s">
        <v>198</v>
      </c>
      <c r="G48" s="7">
        <v>10</v>
      </c>
      <c r="H48" s="7" t="s">
        <v>199</v>
      </c>
      <c r="I48" s="28">
        <v>1.925</v>
      </c>
      <c r="J48" s="21" t="s">
        <v>35</v>
      </c>
      <c r="K48" s="27">
        <v>92</v>
      </c>
      <c r="L48" s="14">
        <v>491.94</v>
      </c>
      <c r="M48" s="14">
        <v>295.17</v>
      </c>
      <c r="N48" s="30">
        <v>196.77</v>
      </c>
      <c r="O48" s="33"/>
    </row>
    <row r="49" spans="1:15">
      <c r="A49" s="7">
        <v>15</v>
      </c>
      <c r="B49" s="13"/>
      <c r="C49" s="7" t="s">
        <v>200</v>
      </c>
      <c r="D49" s="7" t="s">
        <v>201</v>
      </c>
      <c r="E49" s="7" t="s">
        <v>92</v>
      </c>
      <c r="F49" s="7" t="s">
        <v>202</v>
      </c>
      <c r="G49" s="7">
        <v>20</v>
      </c>
      <c r="H49" s="7" t="s">
        <v>203</v>
      </c>
      <c r="I49" s="28">
        <v>1.925</v>
      </c>
      <c r="J49" s="21" t="s">
        <v>35</v>
      </c>
      <c r="K49" s="27">
        <v>92</v>
      </c>
      <c r="L49" s="14">
        <v>983.89</v>
      </c>
      <c r="M49" s="14">
        <v>590.33</v>
      </c>
      <c r="N49" s="30">
        <v>393.56</v>
      </c>
      <c r="O49" s="33"/>
    </row>
    <row r="50" spans="1:15">
      <c r="A50" s="7">
        <v>16</v>
      </c>
      <c r="B50" s="13"/>
      <c r="C50" s="7" t="s">
        <v>204</v>
      </c>
      <c r="D50" s="7" t="s">
        <v>205</v>
      </c>
      <c r="E50" s="7" t="s">
        <v>92</v>
      </c>
      <c r="F50" s="7" t="s">
        <v>206</v>
      </c>
      <c r="G50" s="7">
        <v>20</v>
      </c>
      <c r="H50" s="7" t="s">
        <v>207</v>
      </c>
      <c r="I50" s="28">
        <v>1.925</v>
      </c>
      <c r="J50" s="21" t="s">
        <v>35</v>
      </c>
      <c r="K50" s="27">
        <v>92</v>
      </c>
      <c r="L50" s="14">
        <v>983.89</v>
      </c>
      <c r="M50" s="14">
        <v>590.33</v>
      </c>
      <c r="N50" s="30">
        <v>393.56</v>
      </c>
      <c r="O50" s="33"/>
    </row>
    <row r="51" spans="1:15">
      <c r="A51" s="7">
        <v>17</v>
      </c>
      <c r="B51" s="13"/>
      <c r="C51" s="7" t="s">
        <v>208</v>
      </c>
      <c r="D51" s="7" t="s">
        <v>209</v>
      </c>
      <c r="E51" s="7" t="s">
        <v>210</v>
      </c>
      <c r="F51" s="7" t="s">
        <v>211</v>
      </c>
      <c r="G51" s="7">
        <v>20</v>
      </c>
      <c r="H51" s="7" t="s">
        <v>212</v>
      </c>
      <c r="I51" s="28">
        <v>1.925</v>
      </c>
      <c r="J51" s="21" t="s">
        <v>35</v>
      </c>
      <c r="K51" s="27">
        <v>92</v>
      </c>
      <c r="L51" s="14">
        <v>983.89</v>
      </c>
      <c r="M51" s="14">
        <v>590.33</v>
      </c>
      <c r="N51" s="30">
        <v>393.56</v>
      </c>
      <c r="O51" s="33"/>
    </row>
    <row r="52" spans="1:15">
      <c r="A52" s="7">
        <v>18</v>
      </c>
      <c r="B52" s="13"/>
      <c r="C52" s="7" t="s">
        <v>213</v>
      </c>
      <c r="D52" s="7" t="s">
        <v>214</v>
      </c>
      <c r="E52" s="7" t="s">
        <v>92</v>
      </c>
      <c r="F52" s="7" t="s">
        <v>215</v>
      </c>
      <c r="G52" s="7">
        <v>20</v>
      </c>
      <c r="H52" s="7" t="s">
        <v>216</v>
      </c>
      <c r="I52" s="29">
        <v>1.925</v>
      </c>
      <c r="J52" s="21" t="s">
        <v>35</v>
      </c>
      <c r="K52" s="27">
        <v>92</v>
      </c>
      <c r="L52" s="14">
        <v>983.89</v>
      </c>
      <c r="M52" s="14">
        <v>590.33</v>
      </c>
      <c r="N52" s="30">
        <v>393.56</v>
      </c>
      <c r="O52" s="33"/>
    </row>
    <row r="53" spans="1:15">
      <c r="A53" s="7">
        <v>19</v>
      </c>
      <c r="B53" s="13"/>
      <c r="C53" s="7" t="s">
        <v>217</v>
      </c>
      <c r="D53" s="7" t="s">
        <v>218</v>
      </c>
      <c r="E53" s="7" t="s">
        <v>92</v>
      </c>
      <c r="F53" s="7" t="s">
        <v>219</v>
      </c>
      <c r="G53" s="7">
        <v>20</v>
      </c>
      <c r="H53" s="7" t="s">
        <v>216</v>
      </c>
      <c r="I53" s="29">
        <v>1.925</v>
      </c>
      <c r="J53" s="21" t="s">
        <v>35</v>
      </c>
      <c r="K53" s="27">
        <v>92</v>
      </c>
      <c r="L53" s="14">
        <v>983.89</v>
      </c>
      <c r="M53" s="14">
        <v>590.33</v>
      </c>
      <c r="N53" s="30">
        <v>393.56</v>
      </c>
      <c r="O53" s="33"/>
    </row>
    <row r="54" spans="1:15">
      <c r="A54" s="7">
        <v>20</v>
      </c>
      <c r="B54" s="13"/>
      <c r="C54" s="7" t="s">
        <v>220</v>
      </c>
      <c r="D54" s="7" t="s">
        <v>221</v>
      </c>
      <c r="E54" s="7" t="s">
        <v>92</v>
      </c>
      <c r="F54" s="7" t="s">
        <v>222</v>
      </c>
      <c r="G54" s="7">
        <v>20</v>
      </c>
      <c r="H54" s="7" t="s">
        <v>223</v>
      </c>
      <c r="I54" s="29">
        <v>1.925</v>
      </c>
      <c r="J54" s="21" t="s">
        <v>35</v>
      </c>
      <c r="K54" s="27">
        <v>92</v>
      </c>
      <c r="L54" s="14">
        <v>983.89</v>
      </c>
      <c r="M54" s="14">
        <v>590.33</v>
      </c>
      <c r="N54" s="30">
        <v>393.56</v>
      </c>
      <c r="O54" s="33"/>
    </row>
    <row r="55" ht="21" spans="1:15">
      <c r="A55" s="7">
        <v>21</v>
      </c>
      <c r="B55" s="13"/>
      <c r="C55" s="7" t="s">
        <v>224</v>
      </c>
      <c r="D55" s="7" t="s">
        <v>225</v>
      </c>
      <c r="E55" s="7" t="s">
        <v>226</v>
      </c>
      <c r="F55" s="7" t="s">
        <v>227</v>
      </c>
      <c r="G55" s="7">
        <v>10</v>
      </c>
      <c r="H55" s="7" t="s">
        <v>228</v>
      </c>
      <c r="I55" s="23">
        <v>1.8</v>
      </c>
      <c r="J55" s="21" t="s">
        <v>35</v>
      </c>
      <c r="K55" s="27">
        <v>92</v>
      </c>
      <c r="L55" s="14">
        <v>460</v>
      </c>
      <c r="M55" s="14">
        <v>276</v>
      </c>
      <c r="N55" s="30">
        <v>184</v>
      </c>
      <c r="O55" s="33"/>
    </row>
    <row r="56" spans="1:15">
      <c r="A56" s="7">
        <v>22</v>
      </c>
      <c r="B56" s="13"/>
      <c r="C56" s="7" t="s">
        <v>229</v>
      </c>
      <c r="D56" s="7" t="s">
        <v>230</v>
      </c>
      <c r="E56" s="7" t="s">
        <v>92</v>
      </c>
      <c r="F56" s="7" t="s">
        <v>231</v>
      </c>
      <c r="G56" s="7">
        <v>10</v>
      </c>
      <c r="H56" s="7" t="s">
        <v>232</v>
      </c>
      <c r="I56" s="23">
        <v>1.8</v>
      </c>
      <c r="J56" s="21" t="s">
        <v>35</v>
      </c>
      <c r="K56" s="27">
        <v>92</v>
      </c>
      <c r="L56" s="14">
        <v>460</v>
      </c>
      <c r="M56" s="14">
        <v>276</v>
      </c>
      <c r="N56" s="30">
        <v>184</v>
      </c>
      <c r="O56" s="33"/>
    </row>
    <row r="57" spans="1:15">
      <c r="A57" s="7">
        <v>23</v>
      </c>
      <c r="B57" s="13"/>
      <c r="C57" s="7" t="s">
        <v>233</v>
      </c>
      <c r="D57" s="7" t="s">
        <v>234</v>
      </c>
      <c r="E57" s="7" t="s">
        <v>210</v>
      </c>
      <c r="F57" s="7" t="s">
        <v>235</v>
      </c>
      <c r="G57" s="7">
        <v>20</v>
      </c>
      <c r="H57" s="7" t="s">
        <v>236</v>
      </c>
      <c r="I57" s="23">
        <v>1.8</v>
      </c>
      <c r="J57" s="21" t="s">
        <v>35</v>
      </c>
      <c r="K57" s="27">
        <v>92</v>
      </c>
      <c r="L57" s="14">
        <v>920</v>
      </c>
      <c r="M57" s="14">
        <v>552</v>
      </c>
      <c r="N57" s="30">
        <v>368</v>
      </c>
      <c r="O57" s="33"/>
    </row>
    <row r="58" spans="1:15">
      <c r="A58" s="7">
        <v>24</v>
      </c>
      <c r="B58" s="13"/>
      <c r="C58" s="7" t="s">
        <v>237</v>
      </c>
      <c r="D58" s="7" t="s">
        <v>238</v>
      </c>
      <c r="E58" s="7" t="s">
        <v>92</v>
      </c>
      <c r="F58" s="7" t="s">
        <v>239</v>
      </c>
      <c r="G58" s="7">
        <v>10</v>
      </c>
      <c r="H58" s="7" t="s">
        <v>240</v>
      </c>
      <c r="I58" s="23">
        <v>1.8</v>
      </c>
      <c r="J58" s="21" t="s">
        <v>35</v>
      </c>
      <c r="K58" s="27">
        <v>92</v>
      </c>
      <c r="L58" s="14">
        <v>460</v>
      </c>
      <c r="M58" s="14">
        <v>276</v>
      </c>
      <c r="N58" s="30">
        <v>184</v>
      </c>
      <c r="O58" s="33"/>
    </row>
    <row r="59" spans="1:15">
      <c r="A59" s="7">
        <v>25</v>
      </c>
      <c r="B59" s="13"/>
      <c r="C59" s="7" t="s">
        <v>241</v>
      </c>
      <c r="D59" s="7" t="s">
        <v>242</v>
      </c>
      <c r="E59" s="7" t="s">
        <v>92</v>
      </c>
      <c r="F59" s="7" t="s">
        <v>243</v>
      </c>
      <c r="G59" s="7">
        <v>10</v>
      </c>
      <c r="H59" s="7" t="s">
        <v>244</v>
      </c>
      <c r="I59" s="23">
        <v>1.8</v>
      </c>
      <c r="J59" s="21" t="s">
        <v>35</v>
      </c>
      <c r="K59" s="27">
        <v>92</v>
      </c>
      <c r="L59" s="14">
        <v>460</v>
      </c>
      <c r="M59" s="14">
        <v>276</v>
      </c>
      <c r="N59" s="30">
        <v>184</v>
      </c>
      <c r="O59" s="33"/>
    </row>
    <row r="60" spans="1:15">
      <c r="A60" s="7">
        <v>26</v>
      </c>
      <c r="B60" s="13"/>
      <c r="C60" s="7" t="s">
        <v>245</v>
      </c>
      <c r="D60" s="7" t="s">
        <v>246</v>
      </c>
      <c r="E60" s="7" t="s">
        <v>92</v>
      </c>
      <c r="F60" s="7" t="s">
        <v>247</v>
      </c>
      <c r="G60" s="7">
        <v>5</v>
      </c>
      <c r="H60" s="7" t="s">
        <v>248</v>
      </c>
      <c r="I60" s="23">
        <v>1.8</v>
      </c>
      <c r="J60" s="21" t="s">
        <v>35</v>
      </c>
      <c r="K60" s="27">
        <v>92</v>
      </c>
      <c r="L60" s="14">
        <v>230</v>
      </c>
      <c r="M60" s="14">
        <v>138</v>
      </c>
      <c r="N60" s="30">
        <v>92</v>
      </c>
      <c r="O60" s="33"/>
    </row>
    <row r="61" spans="1:15">
      <c r="A61" s="7">
        <v>27</v>
      </c>
      <c r="B61" s="13"/>
      <c r="C61" s="7" t="s">
        <v>249</v>
      </c>
      <c r="D61" s="7" t="s">
        <v>250</v>
      </c>
      <c r="E61" s="7" t="s">
        <v>92</v>
      </c>
      <c r="F61" s="7" t="s">
        <v>251</v>
      </c>
      <c r="G61" s="7">
        <v>5</v>
      </c>
      <c r="H61" s="7" t="s">
        <v>252</v>
      </c>
      <c r="I61" s="23">
        <v>1.8</v>
      </c>
      <c r="J61" s="21" t="s">
        <v>35</v>
      </c>
      <c r="K61" s="27">
        <v>92</v>
      </c>
      <c r="L61" s="14">
        <v>230</v>
      </c>
      <c r="M61" s="14">
        <v>138</v>
      </c>
      <c r="N61" s="30">
        <v>92</v>
      </c>
      <c r="O61" s="33"/>
    </row>
    <row r="62" spans="1:15">
      <c r="A62" s="7">
        <v>28</v>
      </c>
      <c r="B62" s="13"/>
      <c r="C62" s="7" t="s">
        <v>253</v>
      </c>
      <c r="D62" s="7" t="s">
        <v>254</v>
      </c>
      <c r="E62" s="7" t="s">
        <v>92</v>
      </c>
      <c r="F62" s="7" t="s">
        <v>255</v>
      </c>
      <c r="G62" s="7">
        <v>10</v>
      </c>
      <c r="H62" s="7" t="s">
        <v>256</v>
      </c>
      <c r="I62" s="14">
        <v>1.8</v>
      </c>
      <c r="J62" s="21" t="s">
        <v>35</v>
      </c>
      <c r="K62" s="27">
        <v>92</v>
      </c>
      <c r="L62" s="14">
        <v>460</v>
      </c>
      <c r="M62" s="14">
        <v>276</v>
      </c>
      <c r="N62" s="30">
        <v>184</v>
      </c>
      <c r="O62" s="33"/>
    </row>
    <row r="63" spans="1:15">
      <c r="A63" s="7">
        <v>29</v>
      </c>
      <c r="B63" s="13"/>
      <c r="C63" s="7" t="s">
        <v>257</v>
      </c>
      <c r="D63" s="7" t="s">
        <v>258</v>
      </c>
      <c r="E63" s="7" t="s">
        <v>92</v>
      </c>
      <c r="F63" s="7" t="s">
        <v>259</v>
      </c>
      <c r="G63" s="7">
        <v>10</v>
      </c>
      <c r="H63" s="7" t="s">
        <v>260</v>
      </c>
      <c r="I63" s="14">
        <v>1.8</v>
      </c>
      <c r="J63" s="21" t="s">
        <v>35</v>
      </c>
      <c r="K63" s="27">
        <v>92</v>
      </c>
      <c r="L63" s="14">
        <v>460</v>
      </c>
      <c r="M63" s="14">
        <v>276</v>
      </c>
      <c r="N63" s="30">
        <v>184</v>
      </c>
      <c r="O63" s="33"/>
    </row>
    <row r="64" spans="1:15">
      <c r="A64" s="7">
        <v>30</v>
      </c>
      <c r="B64" s="13"/>
      <c r="C64" s="7" t="s">
        <v>261</v>
      </c>
      <c r="D64" s="7" t="s">
        <v>262</v>
      </c>
      <c r="E64" s="7" t="s">
        <v>46</v>
      </c>
      <c r="F64" s="7" t="s">
        <v>263</v>
      </c>
      <c r="G64" s="7">
        <v>20</v>
      </c>
      <c r="H64" s="7" t="s">
        <v>264</v>
      </c>
      <c r="I64" s="14">
        <v>1.8</v>
      </c>
      <c r="J64" s="21" t="s">
        <v>35</v>
      </c>
      <c r="K64" s="27">
        <v>92</v>
      </c>
      <c r="L64" s="14">
        <v>920</v>
      </c>
      <c r="M64" s="14">
        <v>552</v>
      </c>
      <c r="N64" s="30">
        <v>368</v>
      </c>
      <c r="O64" s="33"/>
    </row>
    <row r="65" spans="1:15">
      <c r="A65" s="7">
        <v>31</v>
      </c>
      <c r="B65" s="13"/>
      <c r="C65" s="7" t="s">
        <v>265</v>
      </c>
      <c r="D65" s="7" t="s">
        <v>266</v>
      </c>
      <c r="E65" s="7" t="s">
        <v>210</v>
      </c>
      <c r="F65" s="7" t="s">
        <v>267</v>
      </c>
      <c r="G65" s="7">
        <v>5</v>
      </c>
      <c r="H65" s="7" t="s">
        <v>268</v>
      </c>
      <c r="I65" s="23">
        <v>1.8</v>
      </c>
      <c r="J65" s="21" t="s">
        <v>35</v>
      </c>
      <c r="K65" s="27">
        <v>92</v>
      </c>
      <c r="L65" s="14">
        <v>230</v>
      </c>
      <c r="M65" s="14">
        <v>138</v>
      </c>
      <c r="N65" s="30">
        <v>92</v>
      </c>
      <c r="O65" s="33"/>
    </row>
    <row r="66" spans="1:15">
      <c r="A66" s="7">
        <v>32</v>
      </c>
      <c r="B66" s="13"/>
      <c r="C66" s="7" t="s">
        <v>269</v>
      </c>
      <c r="D66" s="7" t="s">
        <v>270</v>
      </c>
      <c r="E66" s="7" t="s">
        <v>92</v>
      </c>
      <c r="F66" s="7" t="s">
        <v>271</v>
      </c>
      <c r="G66" s="7">
        <v>20</v>
      </c>
      <c r="H66" s="7" t="s">
        <v>272</v>
      </c>
      <c r="I66" s="23">
        <v>1.8</v>
      </c>
      <c r="J66" s="21" t="s">
        <v>35</v>
      </c>
      <c r="K66" s="27">
        <v>92</v>
      </c>
      <c r="L66" s="14">
        <v>920</v>
      </c>
      <c r="M66" s="14">
        <v>552</v>
      </c>
      <c r="N66" s="30">
        <v>368</v>
      </c>
      <c r="O66" s="33"/>
    </row>
    <row r="67" spans="1:15">
      <c r="A67" s="7">
        <v>33</v>
      </c>
      <c r="B67" s="13"/>
      <c r="C67" s="7" t="s">
        <v>273</v>
      </c>
      <c r="D67" s="7" t="s">
        <v>274</v>
      </c>
      <c r="E67" s="7" t="s">
        <v>83</v>
      </c>
      <c r="F67" s="7" t="s">
        <v>275</v>
      </c>
      <c r="G67" s="7">
        <v>10</v>
      </c>
      <c r="H67" s="7" t="s">
        <v>276</v>
      </c>
      <c r="I67" s="23">
        <v>1.8</v>
      </c>
      <c r="J67" s="21" t="s">
        <v>35</v>
      </c>
      <c r="K67" s="27">
        <v>92</v>
      </c>
      <c r="L67" s="14">
        <v>460</v>
      </c>
      <c r="M67" s="14">
        <v>276</v>
      </c>
      <c r="N67" s="30">
        <v>184</v>
      </c>
      <c r="O67" s="33"/>
    </row>
    <row r="68" spans="1:15">
      <c r="A68" s="7">
        <v>34</v>
      </c>
      <c r="B68" s="13"/>
      <c r="C68" s="7" t="s">
        <v>277</v>
      </c>
      <c r="D68" s="7" t="s">
        <v>278</v>
      </c>
      <c r="E68" s="7" t="s">
        <v>92</v>
      </c>
      <c r="F68" s="7" t="s">
        <v>279</v>
      </c>
      <c r="G68" s="7">
        <v>5</v>
      </c>
      <c r="H68" s="7" t="s">
        <v>280</v>
      </c>
      <c r="I68" s="23">
        <v>1.8</v>
      </c>
      <c r="J68" s="21" t="s">
        <v>35</v>
      </c>
      <c r="K68" s="27">
        <v>92</v>
      </c>
      <c r="L68" s="14">
        <v>230</v>
      </c>
      <c r="M68" s="14">
        <v>138</v>
      </c>
      <c r="N68" s="30">
        <v>92</v>
      </c>
      <c r="O68" s="33"/>
    </row>
    <row r="69" spans="1:15">
      <c r="A69" s="7">
        <v>35</v>
      </c>
      <c r="B69" s="13"/>
      <c r="C69" s="7" t="s">
        <v>281</v>
      </c>
      <c r="D69" s="7" t="s">
        <v>282</v>
      </c>
      <c r="E69" s="7" t="s">
        <v>92</v>
      </c>
      <c r="F69" s="7" t="s">
        <v>283</v>
      </c>
      <c r="G69" s="7">
        <v>10</v>
      </c>
      <c r="H69" s="7" t="s">
        <v>284</v>
      </c>
      <c r="I69" s="23">
        <v>1.8</v>
      </c>
      <c r="J69" s="21" t="s">
        <v>35</v>
      </c>
      <c r="K69" s="27">
        <v>92</v>
      </c>
      <c r="L69" s="14">
        <v>460</v>
      </c>
      <c r="M69" s="14">
        <v>276</v>
      </c>
      <c r="N69" s="30">
        <v>184</v>
      </c>
      <c r="O69" s="33"/>
    </row>
    <row r="70" spans="1:15">
      <c r="A70" s="7">
        <v>36</v>
      </c>
      <c r="B70" s="13"/>
      <c r="C70" s="7" t="s">
        <v>285</v>
      </c>
      <c r="D70" s="7" t="s">
        <v>286</v>
      </c>
      <c r="E70" s="7" t="s">
        <v>46</v>
      </c>
      <c r="F70" s="7" t="s">
        <v>287</v>
      </c>
      <c r="G70" s="7">
        <v>5</v>
      </c>
      <c r="H70" s="7" t="s">
        <v>288</v>
      </c>
      <c r="I70" s="23">
        <v>1.8</v>
      </c>
      <c r="J70" s="21" t="s">
        <v>35</v>
      </c>
      <c r="K70" s="27">
        <v>92</v>
      </c>
      <c r="L70" s="14">
        <v>230</v>
      </c>
      <c r="M70" s="14">
        <v>138</v>
      </c>
      <c r="N70" s="30">
        <v>92</v>
      </c>
      <c r="O70" s="33"/>
    </row>
    <row r="71" spans="1:15">
      <c r="A71" s="7">
        <v>37</v>
      </c>
      <c r="B71" s="13"/>
      <c r="C71" s="7" t="s">
        <v>289</v>
      </c>
      <c r="D71" s="7" t="s">
        <v>290</v>
      </c>
      <c r="E71" s="7" t="s">
        <v>92</v>
      </c>
      <c r="F71" s="7" t="s">
        <v>291</v>
      </c>
      <c r="G71" s="7">
        <v>15</v>
      </c>
      <c r="H71" s="7" t="s">
        <v>292</v>
      </c>
      <c r="I71" s="23">
        <v>1.8</v>
      </c>
      <c r="J71" s="21" t="s">
        <v>35</v>
      </c>
      <c r="K71" s="27">
        <v>92</v>
      </c>
      <c r="L71" s="14">
        <v>690</v>
      </c>
      <c r="M71" s="14">
        <v>414</v>
      </c>
      <c r="N71" s="30">
        <v>276</v>
      </c>
      <c r="O71" s="33"/>
    </row>
    <row r="72" spans="1:15">
      <c r="A72" s="7">
        <v>38</v>
      </c>
      <c r="B72" s="13"/>
      <c r="C72" s="7" t="s">
        <v>293</v>
      </c>
      <c r="D72" s="7" t="s">
        <v>294</v>
      </c>
      <c r="E72" s="7" t="s">
        <v>92</v>
      </c>
      <c r="F72" s="7" t="s">
        <v>295</v>
      </c>
      <c r="G72" s="7">
        <v>5</v>
      </c>
      <c r="H72" s="7" t="s">
        <v>296</v>
      </c>
      <c r="I72" s="14">
        <v>1.8</v>
      </c>
      <c r="J72" s="21" t="s">
        <v>35</v>
      </c>
      <c r="K72" s="27">
        <v>92</v>
      </c>
      <c r="L72" s="14">
        <v>230</v>
      </c>
      <c r="M72" s="14">
        <v>138</v>
      </c>
      <c r="N72" s="30">
        <v>92</v>
      </c>
      <c r="O72" s="33"/>
    </row>
    <row r="73" spans="1:15">
      <c r="A73" s="7">
        <v>39</v>
      </c>
      <c r="B73" s="13"/>
      <c r="C73" s="7" t="s">
        <v>297</v>
      </c>
      <c r="D73" s="7" t="s">
        <v>298</v>
      </c>
      <c r="E73" s="7" t="s">
        <v>210</v>
      </c>
      <c r="F73" s="7" t="s">
        <v>299</v>
      </c>
      <c r="G73" s="7">
        <v>10</v>
      </c>
      <c r="H73" s="7" t="s">
        <v>300</v>
      </c>
      <c r="I73" s="14">
        <v>1.8</v>
      </c>
      <c r="J73" s="21" t="s">
        <v>35</v>
      </c>
      <c r="K73" s="27">
        <v>92</v>
      </c>
      <c r="L73" s="14">
        <v>460</v>
      </c>
      <c r="M73" s="14">
        <v>276</v>
      </c>
      <c r="N73" s="30">
        <v>184</v>
      </c>
      <c r="O73" s="33"/>
    </row>
    <row r="74" spans="1:15">
      <c r="A74" s="7">
        <v>40</v>
      </c>
      <c r="B74" s="13"/>
      <c r="C74" s="7" t="s">
        <v>301</v>
      </c>
      <c r="D74" s="7" t="s">
        <v>302</v>
      </c>
      <c r="E74" s="7" t="s">
        <v>92</v>
      </c>
      <c r="F74" s="7" t="s">
        <v>303</v>
      </c>
      <c r="G74" s="7">
        <v>3</v>
      </c>
      <c r="H74" s="7" t="s">
        <v>300</v>
      </c>
      <c r="I74" s="14">
        <v>1.8</v>
      </c>
      <c r="J74" s="21" t="s">
        <v>35</v>
      </c>
      <c r="K74" s="27">
        <v>92</v>
      </c>
      <c r="L74" s="14">
        <v>138</v>
      </c>
      <c r="M74" s="14">
        <v>82.8</v>
      </c>
      <c r="N74" s="30">
        <v>55.2</v>
      </c>
      <c r="O74" s="33"/>
    </row>
    <row r="75" spans="1:15">
      <c r="A75" s="7">
        <v>41</v>
      </c>
      <c r="B75" s="13"/>
      <c r="C75" s="7" t="s">
        <v>304</v>
      </c>
      <c r="D75" s="7" t="s">
        <v>305</v>
      </c>
      <c r="E75" s="7" t="s">
        <v>83</v>
      </c>
      <c r="F75" s="7" t="s">
        <v>306</v>
      </c>
      <c r="G75" s="7">
        <v>10</v>
      </c>
      <c r="H75" s="7" t="s">
        <v>307</v>
      </c>
      <c r="I75" s="23">
        <v>1.8</v>
      </c>
      <c r="J75" s="21" t="s">
        <v>35</v>
      </c>
      <c r="K75" s="27">
        <v>92</v>
      </c>
      <c r="L75" s="14">
        <v>460</v>
      </c>
      <c r="M75" s="14">
        <v>276</v>
      </c>
      <c r="N75" s="30">
        <v>184</v>
      </c>
      <c r="O75" s="33"/>
    </row>
    <row r="76" spans="1:15">
      <c r="A76" s="7">
        <v>42</v>
      </c>
      <c r="B76" s="13"/>
      <c r="C76" s="7" t="s">
        <v>308</v>
      </c>
      <c r="D76" s="7" t="s">
        <v>309</v>
      </c>
      <c r="E76" s="7" t="s">
        <v>92</v>
      </c>
      <c r="F76" s="7" t="s">
        <v>310</v>
      </c>
      <c r="G76" s="7">
        <v>20</v>
      </c>
      <c r="H76" s="7" t="s">
        <v>307</v>
      </c>
      <c r="I76" s="23">
        <v>1.8</v>
      </c>
      <c r="J76" s="21" t="s">
        <v>35</v>
      </c>
      <c r="K76" s="27">
        <v>92</v>
      </c>
      <c r="L76" s="14">
        <v>920</v>
      </c>
      <c r="M76" s="14">
        <v>552</v>
      </c>
      <c r="N76" s="30">
        <v>368</v>
      </c>
      <c r="O76" s="33"/>
    </row>
    <row r="77" spans="1:15">
      <c r="A77" s="7">
        <v>43</v>
      </c>
      <c r="B77" s="13"/>
      <c r="C77" s="7" t="s">
        <v>311</v>
      </c>
      <c r="D77" s="7" t="s">
        <v>312</v>
      </c>
      <c r="E77" s="7" t="s">
        <v>92</v>
      </c>
      <c r="F77" s="7" t="s">
        <v>313</v>
      </c>
      <c r="G77" s="7">
        <v>9</v>
      </c>
      <c r="H77" s="7" t="s">
        <v>307</v>
      </c>
      <c r="I77" s="23">
        <v>1.8</v>
      </c>
      <c r="J77" s="21" t="s">
        <v>35</v>
      </c>
      <c r="K77" s="27">
        <v>92</v>
      </c>
      <c r="L77" s="14">
        <v>414</v>
      </c>
      <c r="M77" s="14">
        <v>248.4</v>
      </c>
      <c r="N77" s="30">
        <v>165.6</v>
      </c>
      <c r="O77" s="33"/>
    </row>
    <row r="78" spans="1:15">
      <c r="A78" s="7">
        <v>44</v>
      </c>
      <c r="B78" s="13"/>
      <c r="C78" s="7" t="s">
        <v>314</v>
      </c>
      <c r="D78" s="7" t="s">
        <v>315</v>
      </c>
      <c r="E78" s="7" t="s">
        <v>92</v>
      </c>
      <c r="F78" s="7" t="s">
        <v>316</v>
      </c>
      <c r="G78" s="7">
        <v>20</v>
      </c>
      <c r="H78" s="7" t="s">
        <v>317</v>
      </c>
      <c r="I78" s="23">
        <v>1.8</v>
      </c>
      <c r="J78" s="21" t="s">
        <v>35</v>
      </c>
      <c r="K78" s="27">
        <v>92</v>
      </c>
      <c r="L78" s="14">
        <v>920</v>
      </c>
      <c r="M78" s="14">
        <v>552</v>
      </c>
      <c r="N78" s="30">
        <v>368</v>
      </c>
      <c r="O78" s="7"/>
    </row>
    <row r="79" spans="1:15">
      <c r="A79" s="7">
        <v>45</v>
      </c>
      <c r="B79" s="13"/>
      <c r="C79" s="7" t="s">
        <v>318</v>
      </c>
      <c r="D79" s="7" t="s">
        <v>319</v>
      </c>
      <c r="E79" s="7" t="s">
        <v>92</v>
      </c>
      <c r="F79" s="7" t="s">
        <v>320</v>
      </c>
      <c r="G79" s="7">
        <v>10</v>
      </c>
      <c r="H79" s="7" t="s">
        <v>321</v>
      </c>
      <c r="I79" s="14">
        <v>1.8</v>
      </c>
      <c r="J79" s="21" t="s">
        <v>35</v>
      </c>
      <c r="K79" s="27">
        <v>92</v>
      </c>
      <c r="L79" s="14">
        <v>460</v>
      </c>
      <c r="M79" s="14">
        <v>276</v>
      </c>
      <c r="N79" s="30">
        <v>184</v>
      </c>
      <c r="O79" s="7"/>
    </row>
    <row r="80" spans="1:15">
      <c r="A80" s="7">
        <v>46</v>
      </c>
      <c r="B80" s="13"/>
      <c r="C80" s="7" t="s">
        <v>322</v>
      </c>
      <c r="D80" s="7" t="s">
        <v>323</v>
      </c>
      <c r="E80" s="7" t="s">
        <v>92</v>
      </c>
      <c r="F80" s="7" t="s">
        <v>324</v>
      </c>
      <c r="G80" s="7">
        <v>20</v>
      </c>
      <c r="H80" s="7" t="s">
        <v>325</v>
      </c>
      <c r="I80" s="14">
        <v>1.8</v>
      </c>
      <c r="J80" s="21" t="s">
        <v>35</v>
      </c>
      <c r="K80" s="27">
        <v>92</v>
      </c>
      <c r="L80" s="14">
        <v>920</v>
      </c>
      <c r="M80" s="14">
        <v>552</v>
      </c>
      <c r="N80" s="30">
        <v>368</v>
      </c>
      <c r="O80" s="7"/>
    </row>
    <row r="81" spans="1:15">
      <c r="A81" s="7">
        <v>47</v>
      </c>
      <c r="B81" s="13"/>
      <c r="C81" s="7" t="s">
        <v>326</v>
      </c>
      <c r="D81" s="7" t="s">
        <v>327</v>
      </c>
      <c r="E81" s="7" t="s">
        <v>210</v>
      </c>
      <c r="F81" s="7" t="s">
        <v>328</v>
      </c>
      <c r="G81" s="7">
        <v>10</v>
      </c>
      <c r="H81" s="7" t="s">
        <v>329</v>
      </c>
      <c r="I81" s="14">
        <v>1.8</v>
      </c>
      <c r="J81" s="21" t="s">
        <v>35</v>
      </c>
      <c r="K81" s="27">
        <v>92</v>
      </c>
      <c r="L81" s="14">
        <v>460</v>
      </c>
      <c r="M81" s="14">
        <v>276</v>
      </c>
      <c r="N81" s="30">
        <v>184</v>
      </c>
      <c r="O81" s="7"/>
    </row>
    <row r="82" spans="1:15">
      <c r="A82" s="7">
        <v>48</v>
      </c>
      <c r="B82" s="13"/>
      <c r="C82" s="7" t="s">
        <v>330</v>
      </c>
      <c r="D82" s="7" t="s">
        <v>331</v>
      </c>
      <c r="E82" s="7" t="s">
        <v>92</v>
      </c>
      <c r="F82" s="7" t="s">
        <v>332</v>
      </c>
      <c r="G82" s="7">
        <v>20</v>
      </c>
      <c r="H82" s="7" t="s">
        <v>333</v>
      </c>
      <c r="I82" s="23">
        <v>1.8</v>
      </c>
      <c r="J82" s="21" t="s">
        <v>35</v>
      </c>
      <c r="K82" s="27">
        <v>92</v>
      </c>
      <c r="L82" s="14">
        <v>920</v>
      </c>
      <c r="M82" s="14">
        <v>552</v>
      </c>
      <c r="N82" s="30">
        <v>368</v>
      </c>
      <c r="O82" s="33"/>
    </row>
    <row r="83" spans="1:15">
      <c r="A83" s="7">
        <v>49</v>
      </c>
      <c r="B83" s="13"/>
      <c r="C83" s="7" t="s">
        <v>334</v>
      </c>
      <c r="D83" s="7" t="s">
        <v>335</v>
      </c>
      <c r="E83" s="7" t="s">
        <v>92</v>
      </c>
      <c r="F83" s="7" t="s">
        <v>336</v>
      </c>
      <c r="G83" s="7">
        <v>14</v>
      </c>
      <c r="H83" s="7" t="s">
        <v>337</v>
      </c>
      <c r="I83" s="23">
        <v>1.8</v>
      </c>
      <c r="J83" s="21" t="s">
        <v>35</v>
      </c>
      <c r="K83" s="27">
        <v>92</v>
      </c>
      <c r="L83" s="14">
        <f>G83*I83*K83*100/360</f>
        <v>644</v>
      </c>
      <c r="M83" s="14">
        <v>386.4</v>
      </c>
      <c r="N83" s="30">
        <v>257.6</v>
      </c>
      <c r="O83" s="33"/>
    </row>
    <row r="84" spans="1:15">
      <c r="A84" s="7">
        <v>50</v>
      </c>
      <c r="B84" s="13"/>
      <c r="C84" s="7" t="s">
        <v>338</v>
      </c>
      <c r="D84" s="7" t="s">
        <v>339</v>
      </c>
      <c r="E84" s="7" t="s">
        <v>92</v>
      </c>
      <c r="F84" s="7" t="s">
        <v>340</v>
      </c>
      <c r="G84" s="7">
        <v>10</v>
      </c>
      <c r="H84" s="7" t="s">
        <v>341</v>
      </c>
      <c r="I84" s="23">
        <v>1.8</v>
      </c>
      <c r="J84" s="21" t="s">
        <v>35</v>
      </c>
      <c r="K84" s="27">
        <v>92</v>
      </c>
      <c r="L84" s="14">
        <v>460</v>
      </c>
      <c r="M84" s="14">
        <v>276</v>
      </c>
      <c r="N84" s="30">
        <v>184</v>
      </c>
      <c r="O84" s="33"/>
    </row>
    <row r="85" spans="1:15">
      <c r="A85" s="7">
        <v>51</v>
      </c>
      <c r="B85" s="13"/>
      <c r="C85" s="7" t="s">
        <v>342</v>
      </c>
      <c r="D85" s="7" t="s">
        <v>343</v>
      </c>
      <c r="E85" s="7" t="s">
        <v>92</v>
      </c>
      <c r="F85" s="7" t="s">
        <v>344</v>
      </c>
      <c r="G85" s="7">
        <v>10</v>
      </c>
      <c r="H85" s="7" t="s">
        <v>345</v>
      </c>
      <c r="I85" s="23">
        <v>1.8</v>
      </c>
      <c r="J85" s="21" t="s">
        <v>35</v>
      </c>
      <c r="K85" s="27">
        <v>92</v>
      </c>
      <c r="L85" s="14">
        <v>460</v>
      </c>
      <c r="M85" s="14">
        <v>276</v>
      </c>
      <c r="N85" s="30">
        <v>184</v>
      </c>
      <c r="O85" s="33"/>
    </row>
    <row r="86" spans="1:15">
      <c r="A86" s="7">
        <v>52</v>
      </c>
      <c r="B86" s="13"/>
      <c r="C86" s="7" t="s">
        <v>346</v>
      </c>
      <c r="D86" s="7" t="s">
        <v>347</v>
      </c>
      <c r="E86" s="7" t="s">
        <v>210</v>
      </c>
      <c r="F86" s="7" t="s">
        <v>348</v>
      </c>
      <c r="G86" s="7">
        <v>20</v>
      </c>
      <c r="H86" s="7" t="s">
        <v>349</v>
      </c>
      <c r="I86" s="23">
        <v>1.8</v>
      </c>
      <c r="J86" s="21" t="s">
        <v>35</v>
      </c>
      <c r="K86" s="27">
        <f>17+31+20</f>
        <v>68</v>
      </c>
      <c r="L86" s="14">
        <v>680</v>
      </c>
      <c r="M86" s="14">
        <v>408</v>
      </c>
      <c r="N86" s="30">
        <v>272</v>
      </c>
      <c r="O86" s="33"/>
    </row>
    <row r="87" spans="1:15">
      <c r="A87" s="7">
        <v>53</v>
      </c>
      <c r="B87" s="13"/>
      <c r="C87" s="7" t="s">
        <v>350</v>
      </c>
      <c r="D87" s="7" t="s">
        <v>351</v>
      </c>
      <c r="E87" s="7" t="s">
        <v>92</v>
      </c>
      <c r="F87" s="7" t="s">
        <v>352</v>
      </c>
      <c r="G87" s="7">
        <v>10</v>
      </c>
      <c r="H87" s="7" t="s">
        <v>353</v>
      </c>
      <c r="I87" s="23">
        <v>1.8</v>
      </c>
      <c r="J87" s="21" t="s">
        <v>35</v>
      </c>
      <c r="K87" s="27">
        <f>14+31+20</f>
        <v>65</v>
      </c>
      <c r="L87" s="14">
        <v>325</v>
      </c>
      <c r="M87" s="14">
        <v>195</v>
      </c>
      <c r="N87" s="30">
        <v>130</v>
      </c>
      <c r="O87" s="33"/>
    </row>
    <row r="88" spans="1:15">
      <c r="A88" s="7">
        <v>54</v>
      </c>
      <c r="B88" s="13"/>
      <c r="C88" s="7" t="s">
        <v>354</v>
      </c>
      <c r="D88" s="7" t="s">
        <v>355</v>
      </c>
      <c r="E88" s="7" t="s">
        <v>46</v>
      </c>
      <c r="F88" s="7" t="s">
        <v>356</v>
      </c>
      <c r="G88" s="7">
        <v>10</v>
      </c>
      <c r="H88" s="7" t="s">
        <v>357</v>
      </c>
      <c r="I88" s="23">
        <v>1.8</v>
      </c>
      <c r="J88" s="21" t="s">
        <v>35</v>
      </c>
      <c r="K88" s="27">
        <f>(31-6)+20</f>
        <v>45</v>
      </c>
      <c r="L88" s="14">
        <v>225</v>
      </c>
      <c r="M88" s="14">
        <v>135</v>
      </c>
      <c r="N88" s="30">
        <v>90</v>
      </c>
      <c r="O88" s="33"/>
    </row>
    <row r="89" spans="1:15">
      <c r="A89" s="7">
        <v>55</v>
      </c>
      <c r="B89" s="13"/>
      <c r="C89" s="7" t="s">
        <v>358</v>
      </c>
      <c r="D89" s="7" t="s">
        <v>359</v>
      </c>
      <c r="E89" s="7" t="s">
        <v>92</v>
      </c>
      <c r="F89" s="7" t="s">
        <v>360</v>
      </c>
      <c r="G89" s="7">
        <v>20</v>
      </c>
      <c r="H89" s="7" t="s">
        <v>361</v>
      </c>
      <c r="I89" s="23">
        <v>1.8</v>
      </c>
      <c r="J89" s="21" t="s">
        <v>35</v>
      </c>
      <c r="K89" s="27">
        <f>(31-2)+20</f>
        <v>49</v>
      </c>
      <c r="L89" s="14">
        <v>490</v>
      </c>
      <c r="M89" s="14">
        <v>294</v>
      </c>
      <c r="N89" s="30">
        <v>196</v>
      </c>
      <c r="O89" s="34"/>
    </row>
    <row r="90" spans="1:15">
      <c r="A90" s="7">
        <v>56</v>
      </c>
      <c r="B90" s="39"/>
      <c r="C90" s="7" t="s">
        <v>362</v>
      </c>
      <c r="D90" s="7" t="s">
        <v>363</v>
      </c>
      <c r="E90" s="7" t="s">
        <v>92</v>
      </c>
      <c r="F90" s="7" t="s">
        <v>364</v>
      </c>
      <c r="G90" s="7">
        <v>20</v>
      </c>
      <c r="H90" s="7" t="s">
        <v>365</v>
      </c>
      <c r="I90" s="23">
        <v>1.75</v>
      </c>
      <c r="J90" s="21" t="s">
        <v>35</v>
      </c>
      <c r="K90" s="27">
        <v>16</v>
      </c>
      <c r="L90" s="14">
        <v>155.55</v>
      </c>
      <c r="M90" s="14">
        <v>93.33</v>
      </c>
      <c r="N90" s="30">
        <v>62.22</v>
      </c>
      <c r="O90" s="34"/>
    </row>
    <row r="91" spans="1:15">
      <c r="A91" s="9" t="s">
        <v>53</v>
      </c>
      <c r="B91" s="9"/>
      <c r="C91" s="9"/>
      <c r="D91" s="9"/>
      <c r="E91" s="9"/>
      <c r="F91" s="9"/>
      <c r="G91" s="9"/>
      <c r="H91" s="9"/>
      <c r="I91" s="24"/>
      <c r="J91" s="9"/>
      <c r="K91" s="25"/>
      <c r="L91" s="9">
        <v>31750.92</v>
      </c>
      <c r="M91" s="9">
        <v>19050.57</v>
      </c>
      <c r="N91" s="9">
        <v>12700.35</v>
      </c>
      <c r="O91" s="34"/>
    </row>
    <row r="92" spans="1:15">
      <c r="A92" s="9" t="s">
        <v>366</v>
      </c>
      <c r="B92" s="9"/>
      <c r="C92" s="9"/>
      <c r="D92" s="9"/>
      <c r="E92" s="9"/>
      <c r="F92" s="9"/>
      <c r="G92" s="9"/>
      <c r="H92" s="9"/>
      <c r="I92" s="24"/>
      <c r="J92" s="9"/>
      <c r="K92" s="25"/>
      <c r="L92" s="9">
        <v>46477.24</v>
      </c>
      <c r="M92" s="9">
        <v>27886.39</v>
      </c>
      <c r="N92" s="9">
        <v>18590.85</v>
      </c>
      <c r="O92" s="34"/>
    </row>
    <row r="93" spans="1:15">
      <c r="A93" s="40"/>
      <c r="B93" s="41"/>
      <c r="C93" s="31"/>
      <c r="D93" s="31"/>
      <c r="E93" s="31"/>
      <c r="F93" s="31"/>
      <c r="G93" s="41"/>
      <c r="H93" s="31"/>
      <c r="I93" s="42"/>
      <c r="J93" s="43"/>
      <c r="K93" s="44"/>
      <c r="L93" s="45"/>
      <c r="M93" s="45"/>
      <c r="N93" s="45"/>
      <c r="O93" s="31"/>
    </row>
  </sheetData>
  <mergeCells count="11">
    <mergeCell ref="A1:N1"/>
    <mergeCell ref="A2:O2"/>
    <mergeCell ref="A11:K11"/>
    <mergeCell ref="A20:K20"/>
    <mergeCell ref="A34:K34"/>
    <mergeCell ref="A91:K91"/>
    <mergeCell ref="A92:K92"/>
    <mergeCell ref="B4:B10"/>
    <mergeCell ref="B12:B19"/>
    <mergeCell ref="B21:B33"/>
    <mergeCell ref="B35:B90"/>
  </mergeCells>
  <conditionalFormatting sqref="C3:D3">
    <cfRule type="duplicateValues" dxfId="0" priority="26"/>
  </conditionalFormatting>
  <conditionalFormatting sqref="E3:F3">
    <cfRule type="duplicateValues" dxfId="0" priority="14"/>
  </conditionalFormatting>
  <conditionalFormatting sqref="O39">
    <cfRule type="expression" dxfId="1" priority="17" stopIfTrue="1">
      <formula>AND(COUNTIF($C$4:$D$8,O39)&gt;1,NOT(ISBLANK(O39)))</formula>
    </cfRule>
  </conditionalFormatting>
  <conditionalFormatting sqref="E86:E90">
    <cfRule type="expression" dxfId="1" priority="5" stopIfTrue="1">
      <formula>AND(COUNTIF(#REF!,E86)&gt;1,NOT(ISBLANK(E86)))</formula>
    </cfRule>
  </conditionalFormatting>
  <conditionalFormatting sqref="H35:H90">
    <cfRule type="expression" dxfId="1" priority="6" stopIfTrue="1">
      <formula>AND(COUNTIF(#REF!,H35)&gt;1,NOT(ISBLANK(H35)))</formula>
    </cfRule>
  </conditionalFormatting>
  <conditionalFormatting sqref="O78:O81">
    <cfRule type="expression" dxfId="1" priority="16" stopIfTrue="1">
      <formula>AND(COUNTIF($C$4:$D$8,O78)&gt;1,NOT(ISBLANK(O78)))</formula>
    </cfRule>
  </conditionalFormatting>
  <conditionalFormatting sqref="C21:D33 F21:F33">
    <cfRule type="expression" dxfId="1" priority="13" stopIfTrue="1">
      <formula>AND(COUNTIF(#REF!,C21)&gt;1,NOT(ISBLANK(C21)))</formula>
    </cfRule>
  </conditionalFormatting>
  <conditionalFormatting sqref="C35:F35 C36:D44 E36:F85 F86:F90">
    <cfRule type="expression" dxfId="1" priority="12" stopIfTrue="1">
      <formula>AND(COUNTIF(#REF!,C35)&gt;1,NOT(ISBLANK(C35)))</formula>
    </cfRule>
  </conditionalFormatting>
  <conditionalFormatting sqref="C45:D54">
    <cfRule type="expression" dxfId="1" priority="11" stopIfTrue="1">
      <formula>AND(COUNTIF(#REF!,C45)&gt;1,NOT(ISBLANK(C45)))</formula>
    </cfRule>
  </conditionalFormatting>
  <conditionalFormatting sqref="C55:D64">
    <cfRule type="expression" dxfId="1" priority="10" stopIfTrue="1">
      <formula>AND(COUNTIF(#REF!,C55)&gt;1,NOT(ISBLANK(C55)))</formula>
    </cfRule>
  </conditionalFormatting>
  <conditionalFormatting sqref="C65:D74">
    <cfRule type="expression" dxfId="1" priority="9" stopIfTrue="1">
      <formula>AND(COUNTIF(#REF!,C65)&gt;1,NOT(ISBLANK(C65)))</formula>
    </cfRule>
  </conditionalFormatting>
  <conditionalFormatting sqref="C75:D81">
    <cfRule type="expression" dxfId="1" priority="8" stopIfTrue="1">
      <formula>AND(COUNTIF(#REF!,C75)&gt;1,NOT(ISBLANK(C75)))</formula>
    </cfRule>
  </conditionalFormatting>
  <conditionalFormatting sqref="C82:D90">
    <cfRule type="expression" dxfId="1" priority="7" stopIfTrue="1">
      <formula>AND(COUNTIF(#REF!,C82)&gt;1,NOT(ISBLANK(C82)))</formula>
    </cfRule>
  </conditionalFormatting>
  <printOptions horizontalCentered="1"/>
  <pageMargins left="0.751388888888889" right="0.751388888888889" top="0.802777777777778" bottom="0.802777777777778" header="0.511805555555556" footer="0.511805555555556"/>
  <pageSetup paperSize="9" scale="6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2018-06-02T03:28:00Z</dcterms:created>
  <dcterms:modified xsi:type="dcterms:W3CDTF">2025-10-10T16:06:39Z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699FB2B4A98C185D90BCE86804E15948_43</vt:lpwstr>
  </property>
</Properties>
</file>