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虎邱镇天然林保护补助经费分配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<sst xmlns="http://schemas.openxmlformats.org/spreadsheetml/2006/main" count="31" uniqueCount="30">
  <si>
    <t>附件：</t>
  </si>
  <si>
    <t>虎邱镇2022年中央财政天然林停伐管护补助资金分配表</t>
  </si>
  <si>
    <t xml:space="preserve">                                            单位：亩、元</t>
  </si>
  <si>
    <t>单位</t>
  </si>
  <si>
    <t>商品林</t>
  </si>
  <si>
    <t>备注</t>
  </si>
  <si>
    <t>面积</t>
  </si>
  <si>
    <t>镇政府统筹直接管护费（4元/亩）</t>
  </si>
  <si>
    <t>村级补助（16.89元/亩）</t>
  </si>
  <si>
    <t>林权所有者补助（16.89元/亩）</t>
  </si>
  <si>
    <t>监管费
（2元/亩）</t>
  </si>
  <si>
    <t>合计</t>
  </si>
  <si>
    <t>总计</t>
  </si>
  <si>
    <t>芳亭村</t>
  </si>
  <si>
    <t>福井村</t>
  </si>
  <si>
    <t>官埔</t>
  </si>
  <si>
    <t>湖东</t>
  </si>
  <si>
    <t>湖西</t>
  </si>
  <si>
    <t>金榜</t>
  </si>
  <si>
    <t>林东</t>
  </si>
  <si>
    <t>罗岩</t>
  </si>
  <si>
    <t>美亭</t>
  </si>
  <si>
    <t>美庄</t>
  </si>
  <si>
    <t>石山</t>
  </si>
  <si>
    <t>双都</t>
  </si>
  <si>
    <t>双格</t>
  </si>
  <si>
    <t>仙景</t>
  </si>
  <si>
    <t>竹园</t>
  </si>
  <si>
    <t>注：1、此次下达天然林停伐管护补助资金根据省市下达资金进行分解下达。补助标准为乔木林地、灌木林地、疏林地22.89元/亩，竹林地1元/亩</t>
  </si>
  <si>
    <t>2、本次下达面积数据来源于2021年森林资源管理一张图。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</si>
</sst>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* #,##0_-;\-* #,##0_-;_-* &quot;-&quot;_-;_-@_-"/>
    <numFmt numFmtId="180" formatCode="0_ "/>
    <numFmt numFmtId="181" formatCode="0.0_);\(0.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8"/>
      <name val="方正小标宋简体"/>
      <family val="4"/>
    </font>
    <font>
      <sz val="14"/>
      <name val="仿宋_GB2312"/>
      <family val="3"/>
    </font>
    <font>
      <sz val="14"/>
      <name val="仿宋"/>
      <family val="3"/>
    </font>
    <font>
      <sz val="12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8.50390625" style="0" customWidth="1"/>
    <col min="2" max="2" width="9.50390625" style="0" customWidth="1"/>
    <col min="3" max="3" width="12.00390625" style="0" customWidth="1"/>
    <col min="4" max="4" width="14.50390625" style="0" customWidth="1"/>
    <col min="5" max="5" width="11.875" style="0" customWidth="1"/>
    <col min="6" max="6" width="14.00390625" style="0" customWidth="1"/>
    <col min="7" max="7" width="13.25390625" style="0" customWidth="1"/>
  </cols>
  <sheetData>
    <row r="1" spans="1:6" ht="20.25">
      <c r="A1" s="2" t="s">
        <v>0</v>
      </c>
      <c r="B1" s="2"/>
      <c r="C1" s="2"/>
      <c r="D1" s="2"/>
      <c r="E1" s="2"/>
      <c r="F1" s="2"/>
    </row>
    <row r="2" spans="1:7" ht="39" customHeight="1">
      <c r="A2" s="3" t="s">
        <v>1</v>
      </c>
      <c r="B2" s="3"/>
      <c r="C2" s="3"/>
      <c r="D2" s="3"/>
      <c r="E2" s="3"/>
      <c r="F2" s="3"/>
      <c r="G2" s="3"/>
    </row>
    <row r="3" spans="1:7" ht="24" customHeight="1">
      <c r="A3" s="4" t="s">
        <v>2</v>
      </c>
      <c r="B3" s="4"/>
      <c r="C3" s="4"/>
      <c r="D3" s="4"/>
      <c r="E3" s="4"/>
      <c r="F3" s="4"/>
      <c r="G3" s="4"/>
    </row>
    <row r="4" spans="1:7" ht="18.75" customHeight="1">
      <c r="A4" s="5" t="s">
        <v>3</v>
      </c>
      <c r="B4" s="6" t="s">
        <v>4</v>
      </c>
      <c r="C4" s="7"/>
      <c r="D4" s="7"/>
      <c r="E4" s="7"/>
      <c r="F4" s="8"/>
      <c r="G4" s="9" t="s">
        <v>5</v>
      </c>
    </row>
    <row r="5" spans="1:7" ht="18.75" customHeight="1">
      <c r="A5" s="10"/>
      <c r="B5" s="5" t="s">
        <v>6</v>
      </c>
      <c r="C5" s="11" t="s">
        <v>7</v>
      </c>
      <c r="D5" s="6" t="s">
        <v>8</v>
      </c>
      <c r="E5" s="7"/>
      <c r="F5" s="8"/>
      <c r="G5" s="12"/>
    </row>
    <row r="6" spans="1:7" ht="36.75" customHeight="1">
      <c r="A6" s="13"/>
      <c r="B6" s="13"/>
      <c r="C6" s="14"/>
      <c r="D6" s="15" t="s">
        <v>9</v>
      </c>
      <c r="E6" s="15" t="s">
        <v>10</v>
      </c>
      <c r="F6" s="9" t="s">
        <v>11</v>
      </c>
      <c r="G6" s="9" t="s">
        <v>12</v>
      </c>
    </row>
    <row r="7" spans="1:7" ht="27.75" customHeight="1">
      <c r="A7" s="16" t="s">
        <v>13</v>
      </c>
      <c r="B7" s="16">
        <v>100</v>
      </c>
      <c r="C7" s="16"/>
      <c r="D7" s="16">
        <f>B7*16.89</f>
        <v>1689</v>
      </c>
      <c r="E7" s="16">
        <f aca="true" t="shared" si="0" ref="E7:E21">B7*2</f>
        <v>200</v>
      </c>
      <c r="F7" s="17">
        <f>D7+E7</f>
        <v>1889</v>
      </c>
      <c r="G7" s="17"/>
    </row>
    <row r="8" spans="1:7" ht="27.75" customHeight="1">
      <c r="A8" s="16" t="s">
        <v>14</v>
      </c>
      <c r="B8" s="16">
        <v>93</v>
      </c>
      <c r="C8" s="16"/>
      <c r="D8" s="16">
        <v>1571</v>
      </c>
      <c r="E8" s="16">
        <f t="shared" si="0"/>
        <v>186</v>
      </c>
      <c r="F8" s="17">
        <f aca="true" t="shared" si="1" ref="F8:F21">D8+E8</f>
        <v>1757</v>
      </c>
      <c r="G8" s="18"/>
    </row>
    <row r="9" spans="1:7" ht="27.75" customHeight="1">
      <c r="A9" s="19" t="s">
        <v>15</v>
      </c>
      <c r="B9" s="16">
        <v>777</v>
      </c>
      <c r="C9" s="16"/>
      <c r="D9" s="16">
        <v>13131</v>
      </c>
      <c r="E9" s="16">
        <f t="shared" si="0"/>
        <v>1554</v>
      </c>
      <c r="F9" s="17">
        <f t="shared" si="1"/>
        <v>14685</v>
      </c>
      <c r="G9" s="17"/>
    </row>
    <row r="10" spans="1:7" ht="27.75" customHeight="1">
      <c r="A10" s="19" t="s">
        <v>16</v>
      </c>
      <c r="B10" s="16">
        <v>105</v>
      </c>
      <c r="C10" s="16"/>
      <c r="D10" s="16">
        <v>1773</v>
      </c>
      <c r="E10" s="16">
        <f t="shared" si="0"/>
        <v>210</v>
      </c>
      <c r="F10" s="17">
        <f t="shared" si="1"/>
        <v>1983</v>
      </c>
      <c r="G10" s="17"/>
    </row>
    <row r="11" spans="1:7" ht="27.75" customHeight="1">
      <c r="A11" s="19" t="s">
        <v>17</v>
      </c>
      <c r="B11" s="16">
        <v>57</v>
      </c>
      <c r="C11" s="16"/>
      <c r="D11" s="16">
        <v>963</v>
      </c>
      <c r="E11" s="16">
        <f t="shared" si="0"/>
        <v>114</v>
      </c>
      <c r="F11" s="17">
        <f t="shared" si="1"/>
        <v>1077</v>
      </c>
      <c r="G11" s="17"/>
    </row>
    <row r="12" spans="1:7" ht="27.75" customHeight="1">
      <c r="A12" s="19" t="s">
        <v>18</v>
      </c>
      <c r="B12" s="16">
        <v>382</v>
      </c>
      <c r="C12" s="16"/>
      <c r="D12" s="16">
        <v>6452</v>
      </c>
      <c r="E12" s="16">
        <f t="shared" si="0"/>
        <v>764</v>
      </c>
      <c r="F12" s="17">
        <f t="shared" si="1"/>
        <v>7216</v>
      </c>
      <c r="G12" s="17"/>
    </row>
    <row r="13" spans="1:7" ht="27.75" customHeight="1">
      <c r="A13" s="19" t="s">
        <v>19</v>
      </c>
      <c r="B13" s="16">
        <v>48</v>
      </c>
      <c r="C13" s="16"/>
      <c r="D13" s="16">
        <v>811</v>
      </c>
      <c r="E13" s="16">
        <f t="shared" si="0"/>
        <v>96</v>
      </c>
      <c r="F13" s="17">
        <f t="shared" si="1"/>
        <v>907</v>
      </c>
      <c r="G13" s="17"/>
    </row>
    <row r="14" spans="1:7" ht="27.75" customHeight="1">
      <c r="A14" s="19" t="s">
        <v>20</v>
      </c>
      <c r="B14" s="16">
        <v>180</v>
      </c>
      <c r="C14" s="16"/>
      <c r="D14" s="16">
        <v>3040</v>
      </c>
      <c r="E14" s="16">
        <f t="shared" si="0"/>
        <v>360</v>
      </c>
      <c r="F14" s="17">
        <f t="shared" si="1"/>
        <v>3400</v>
      </c>
      <c r="G14" s="17"/>
    </row>
    <row r="15" spans="1:7" ht="27.75" customHeight="1">
      <c r="A15" s="19" t="s">
        <v>21</v>
      </c>
      <c r="B15" s="16">
        <v>443</v>
      </c>
      <c r="C15" s="16"/>
      <c r="D15" s="16">
        <v>7482</v>
      </c>
      <c r="E15" s="16">
        <f t="shared" si="0"/>
        <v>886</v>
      </c>
      <c r="F15" s="17">
        <f t="shared" si="1"/>
        <v>8368</v>
      </c>
      <c r="G15" s="17"/>
    </row>
    <row r="16" spans="1:7" ht="27.75" customHeight="1">
      <c r="A16" s="19" t="s">
        <v>22</v>
      </c>
      <c r="B16" s="16">
        <v>1779</v>
      </c>
      <c r="C16" s="16"/>
      <c r="D16" s="16">
        <v>30047</v>
      </c>
      <c r="E16" s="16">
        <f t="shared" si="0"/>
        <v>3558</v>
      </c>
      <c r="F16" s="17">
        <f t="shared" si="1"/>
        <v>33605</v>
      </c>
      <c r="G16" s="17"/>
    </row>
    <row r="17" spans="1:7" ht="27.75" customHeight="1">
      <c r="A17" s="19" t="s">
        <v>23</v>
      </c>
      <c r="B17" s="16">
        <v>15</v>
      </c>
      <c r="C17" s="16"/>
      <c r="D17" s="16">
        <v>253</v>
      </c>
      <c r="E17" s="16">
        <f t="shared" si="0"/>
        <v>30</v>
      </c>
      <c r="F17" s="17">
        <f t="shared" si="1"/>
        <v>283</v>
      </c>
      <c r="G17" s="17"/>
    </row>
    <row r="18" spans="1:7" ht="27.75" customHeight="1">
      <c r="A18" s="19" t="s">
        <v>24</v>
      </c>
      <c r="B18" s="16">
        <v>1163</v>
      </c>
      <c r="C18" s="16"/>
      <c r="D18" s="16">
        <v>19643</v>
      </c>
      <c r="E18" s="16">
        <f t="shared" si="0"/>
        <v>2326</v>
      </c>
      <c r="F18" s="17">
        <f t="shared" si="1"/>
        <v>21969</v>
      </c>
      <c r="G18" s="17"/>
    </row>
    <row r="19" spans="1:7" ht="27.75" customHeight="1">
      <c r="A19" s="19" t="s">
        <v>25</v>
      </c>
      <c r="B19" s="16">
        <v>644</v>
      </c>
      <c r="C19" s="16"/>
      <c r="D19" s="16">
        <v>10877</v>
      </c>
      <c r="E19" s="16">
        <f t="shared" si="0"/>
        <v>1288</v>
      </c>
      <c r="F19" s="17">
        <f t="shared" si="1"/>
        <v>12165</v>
      </c>
      <c r="G19" s="17"/>
    </row>
    <row r="20" spans="1:7" ht="27.75" customHeight="1">
      <c r="A20" s="19" t="s">
        <v>26</v>
      </c>
      <c r="B20" s="16">
        <v>235</v>
      </c>
      <c r="C20" s="16"/>
      <c r="D20" s="16">
        <v>3969</v>
      </c>
      <c r="E20" s="16">
        <f t="shared" si="0"/>
        <v>470</v>
      </c>
      <c r="F20" s="17">
        <f t="shared" si="1"/>
        <v>4439</v>
      </c>
      <c r="G20" s="16"/>
    </row>
    <row r="21" spans="1:7" ht="27.75" customHeight="1">
      <c r="A21" s="19" t="s">
        <v>27</v>
      </c>
      <c r="B21" s="16">
        <v>1316</v>
      </c>
      <c r="C21" s="16"/>
      <c r="D21" s="16">
        <v>22227</v>
      </c>
      <c r="E21" s="16">
        <f t="shared" si="0"/>
        <v>2632</v>
      </c>
      <c r="F21" s="17">
        <f t="shared" si="1"/>
        <v>24859</v>
      </c>
      <c r="G21" s="16"/>
    </row>
    <row r="22" spans="1:7" ht="27.75" customHeight="1">
      <c r="A22" s="16" t="s">
        <v>11</v>
      </c>
      <c r="B22" s="16">
        <f>SUM(B7:B21)</f>
        <v>7337</v>
      </c>
      <c r="C22" s="16">
        <f>B22*4</f>
        <v>29348</v>
      </c>
      <c r="D22" s="16">
        <v>123928</v>
      </c>
      <c r="E22" s="16">
        <v>14674</v>
      </c>
      <c r="F22" s="17">
        <v>138602</v>
      </c>
      <c r="G22" s="17">
        <v>167950</v>
      </c>
    </row>
    <row r="23" spans="1:9" ht="39" customHeight="1">
      <c r="A23" s="20" t="s">
        <v>28</v>
      </c>
      <c r="B23" s="20"/>
      <c r="C23" s="20"/>
      <c r="D23" s="20"/>
      <c r="E23" s="20"/>
      <c r="F23" s="20"/>
      <c r="G23" s="20"/>
      <c r="H23" s="21"/>
      <c r="I23" s="21"/>
    </row>
    <row r="24" ht="22.5" customHeight="1">
      <c r="A24" t="s">
        <v>29</v>
      </c>
    </row>
    <row r="25" ht="14.25">
      <c r="F25" s="1"/>
    </row>
    <row r="27" spans="2:4" ht="14.25">
      <c r="B27" s="22"/>
      <c r="C27" s="22"/>
      <c r="D27" s="22"/>
    </row>
  </sheetData>
  <sheetProtection/>
  <mergeCells count="9">
    <mergeCell ref="A1:F1"/>
    <mergeCell ref="A2:G2"/>
    <mergeCell ref="A3:G3"/>
    <mergeCell ref="B4:F4"/>
    <mergeCell ref="D5:F5"/>
    <mergeCell ref="A23:G23"/>
    <mergeCell ref="A4:A6"/>
    <mergeCell ref="B5:B6"/>
    <mergeCell ref="C5:C6"/>
  </mergeCells>
  <printOptions/>
  <pageMargins left="0.76" right="0.36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K16" sqref="K16"/>
    </sheetView>
  </sheetViews>
  <sheetFormatPr defaultColWidth="9.00390625" defaultRowHeight="14.25"/>
  <cols>
    <col min="1" max="1" width="12.625" style="0" bestFit="1" customWidth="1"/>
  </cols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2018-03-13T08:17:10Z</cp:lastPrinted>
  <dcterms:created xsi:type="dcterms:W3CDTF">2016-12-07T11:43:31Z</dcterms:created>
  <dcterms:modified xsi:type="dcterms:W3CDTF">2022-11-30T00:45:29Z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C5D09DC636424915AAAD2440D05885A4</vt:lpwstr>
  </property>
</Properties>
</file>