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Sheet1!$A$3:$Q$30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<sst xmlns="http://schemas.openxmlformats.org/spreadsheetml/2006/main" count="171" uniqueCount="98">
  <si>
    <t>附件</t>
  </si>
  <si>
    <t>附件：</t>
  </si>
  <si>
    <t>安溪县2025年度企业享受社会保险补贴资金（第二批）明细表</t>
  </si>
  <si>
    <t>序号</t>
  </si>
  <si>
    <t>就业单位</t>
  </si>
  <si>
    <t>姓名</t>
  </si>
  <si>
    <t>性别</t>
  </si>
  <si>
    <t>身份证号码</t>
  </si>
  <si>
    <t>就业失业登记证</t>
  </si>
  <si>
    <t>毕业时间</t>
  </si>
  <si>
    <t>入职时间</t>
  </si>
  <si>
    <t>人员类别</t>
  </si>
  <si>
    <t>基本养老保险费</t>
  </si>
  <si>
    <t>基本医疗保险费</t>
  </si>
  <si>
    <t>失业保险费</t>
  </si>
  <si>
    <t>补贴金额
(元)</t>
  </si>
  <si>
    <t>备注</t>
  </si>
  <si>
    <t>单位缴费金额(元)</t>
  </si>
  <si>
    <t>补贴金额(元)</t>
  </si>
  <si>
    <t>单位缴费
金额(元)</t>
  </si>
  <si>
    <t>福建安农茶叶检验检测有限公司</t>
  </si>
  <si>
    <t>钟冰静</t>
  </si>
  <si>
    <t>女</t>
  </si>
  <si>
    <t>441422********4088</t>
  </si>
  <si>
    <t>350524********41</t>
  </si>
  <si>
    <t>2025.06.12</t>
  </si>
  <si>
    <t>毕业年度高校毕业生</t>
  </si>
  <si>
    <t>首次申请
2025.07-2025.12</t>
  </si>
  <si>
    <t>张恩铭</t>
  </si>
  <si>
    <t>男</t>
  </si>
  <si>
    <t>441900********1316</t>
  </si>
  <si>
    <t>350524********42</t>
  </si>
  <si>
    <t>欧阳洳梦</t>
  </si>
  <si>
    <t>450411********102X</t>
  </si>
  <si>
    <t>350524********43</t>
  </si>
  <si>
    <t>小计：</t>
  </si>
  <si>
    <t>福建粒量科技有限公司</t>
  </si>
  <si>
    <t>钟如冰</t>
  </si>
  <si>
    <t>350524********052X</t>
  </si>
  <si>
    <t>350524********87</t>
  </si>
  <si>
    <t>2025.06.25</t>
  </si>
  <si>
    <t>白桂忠</t>
  </si>
  <si>
    <t>350524********3018</t>
  </si>
  <si>
    <t>350524********91</t>
  </si>
  <si>
    <t>2025.06.04</t>
  </si>
  <si>
    <t>白鸿燕</t>
  </si>
  <si>
    <t>350524********3040</t>
  </si>
  <si>
    <t>350524********88</t>
  </si>
  <si>
    <t>2025.06.30</t>
  </si>
  <si>
    <t>冯麒萱</t>
  </si>
  <si>
    <t>500225********8435</t>
  </si>
  <si>
    <t>350524********86</t>
  </si>
  <si>
    <t>2025.07.01</t>
  </si>
  <si>
    <t>首次申请
2025.08-2025.12</t>
  </si>
  <si>
    <t>福建安溪县陈一凡食品工贸有限公司</t>
  </si>
  <si>
    <t>陈诗诗</t>
  </si>
  <si>
    <t>350524********4564</t>
  </si>
  <si>
    <t>350524********73</t>
  </si>
  <si>
    <t>首次申请
2025.05-2025.12</t>
  </si>
  <si>
    <t>许艳婷</t>
  </si>
  <si>
    <t>350524********3022</t>
  </si>
  <si>
    <t>350524********72</t>
  </si>
  <si>
    <t>陈曼茹</t>
  </si>
  <si>
    <t>350524********1547</t>
  </si>
  <si>
    <t>350524********74</t>
  </si>
  <si>
    <t>安溪县木有枝茶业有限公司</t>
  </si>
  <si>
    <t>李永杰</t>
  </si>
  <si>
    <t>350524********1512</t>
  </si>
  <si>
    <t>2025.06.13</t>
  </si>
  <si>
    <t>福建安溪县旺茗茶业有限公司</t>
  </si>
  <si>
    <t>林耿婷</t>
  </si>
  <si>
    <t>350524********1029</t>
  </si>
  <si>
    <t>350524********44</t>
  </si>
  <si>
    <t>2025.01</t>
  </si>
  <si>
    <t>首次申请
2025.12</t>
  </si>
  <si>
    <t>福建省安溪中谷御品茶业有限公司</t>
  </si>
  <si>
    <t>林淑梅</t>
  </si>
  <si>
    <t>350524********0528</t>
  </si>
  <si>
    <t>2024.10</t>
  </si>
  <si>
    <t>泉州陈一凡网络科技有限公司</t>
  </si>
  <si>
    <t>高晓芬</t>
  </si>
  <si>
    <t>350524********352X</t>
  </si>
  <si>
    <t>350524********38</t>
  </si>
  <si>
    <t>2025.06.18</t>
  </si>
  <si>
    <t>杨思杰</t>
  </si>
  <si>
    <t>350524********681X</t>
  </si>
  <si>
    <t>350524********39</t>
  </si>
  <si>
    <t>首次申请
2025.09-2025.12</t>
  </si>
  <si>
    <t>福建省安溪众寻茶业有限公司</t>
  </si>
  <si>
    <t>陈艳丽</t>
  </si>
  <si>
    <t>350524********602X</t>
  </si>
  <si>
    <t>2025.06.11</t>
  </si>
  <si>
    <t>钟思婷</t>
  </si>
  <si>
    <t>350524********504X</t>
  </si>
  <si>
    <t>350524********40</t>
  </si>
  <si>
    <t>2025.06.16</t>
  </si>
  <si>
    <t>合计：</t>
  </si>
  <si>
    <t>注：根据《福建省财政厅 福建省人力资源和社会保障厅关于印发&lt;福建省就业补助资金管理办法&gt;的通知》（闽财规〔2024〕32号）文件要求，对招用毕业年度和离校2年内未就业高校毕业生，与之签订1年以上劳动合同并为其缴纳社会保险费的小微企业，给予最长1年的社会保险补贴，不包括高校毕业生个人应缴纳的部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</si>
</sst>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楷体"/>
      <charset val="134"/>
    </font>
    <font>
      <b/>
      <sz val="11"/>
      <name val="楷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2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5" xfId="50" applyNumberFormat="1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8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10" fillId="0" borderId="5" xfId="50" applyNumberFormat="1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青牛当月增当月预算表" xfId="49"/>
    <cellStyle name="常规_Sheet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topLeftCell="B1" workbookViewId="0">
      <selection activeCell="A2" sqref="A2:Q2"/>
    </sheetView>
  </sheetViews>
  <sheetFormatPr defaultColWidth="9" defaultRowHeight="13.5"/>
  <cols>
    <col min="1" max="1" width="5.375" customWidth="1"/>
    <col min="2" max="2" width="15.5" customWidth="1"/>
    <col min="3" max="3" width="6.875" customWidth="1"/>
    <col min="4" max="4" width="5.5" customWidth="1"/>
    <col min="5" max="5" width="17.5" customWidth="1"/>
    <col min="6" max="6" width="16" customWidth="1"/>
    <col min="7" max="7" width="9.375" customWidth="1"/>
    <col min="8" max="8" width="9.5" customWidth="1"/>
    <col min="9" max="9" width="11.125" customWidth="1"/>
    <col min="10" max="10" width="10.375" customWidth="1"/>
    <col min="11" max="11" width="11.5" customWidth="1"/>
    <col min="12" max="13" width="11.75" customWidth="1"/>
    <col min="14" max="14" width="10.75" customWidth="1"/>
    <col min="15" max="15" width="9.75" customWidth="1"/>
    <col min="16" max="16" width="11.75" customWidth="1"/>
    <col min="17" max="17" width="14.375" customWidth="1"/>
  </cols>
  <sheetData>
    <row r="1" ht="26" customHeight="1" spans="1:17">
      <c r="A1" s="1" t="s">
        <v>0</v>
      </c>
      <c r="B1" t="s">
        <v>1</v>
      </c>
    </row>
    <row r="2" ht="48" customHeight="1" spans="1:17">
      <c r="A2" s="2" t="s">
        <v>2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5" customHeight="1" spans="1:1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5" t="s">
        <v>10</v>
      </c>
      <c r="I3" s="4" t="s">
        <v>11</v>
      </c>
      <c r="J3" s="6" t="s">
        <v>12</v>
      </c>
      <c r="K3" s="7"/>
      <c r="L3" s="6" t="s">
        <v>13</v>
      </c>
      <c r="M3" s="7"/>
      <c r="N3" s="6" t="s">
        <v>14</v>
      </c>
      <c r="O3" s="7"/>
      <c r="P3" s="8" t="s">
        <v>15</v>
      </c>
      <c r="Q3" s="9" t="s">
        <v>16</v>
      </c>
    </row>
    <row r="4" ht="27" spans="1:17">
      <c r="A4" s="10"/>
      <c r="B4" s="10"/>
      <c r="C4" s="10"/>
      <c r="D4" s="10"/>
      <c r="E4" s="10"/>
      <c r="F4" s="10"/>
      <c r="G4" s="11"/>
      <c r="H4" s="11"/>
      <c r="I4" s="10"/>
      <c r="J4" s="12" t="s">
        <v>17</v>
      </c>
      <c r="K4" s="12" t="s">
        <v>18</v>
      </c>
      <c r="L4" s="12" t="s">
        <v>17</v>
      </c>
      <c r="M4" s="12" t="s">
        <v>18</v>
      </c>
      <c r="N4" s="12" t="s">
        <v>19</v>
      </c>
      <c r="O4" s="12" t="s">
        <v>18</v>
      </c>
      <c r="P4" s="13"/>
      <c r="Q4" s="14"/>
    </row>
    <row r="5" ht="28" customHeight="1" spans="1:17">
      <c r="A5" s="15">
        <v>1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24</v>
      </c>
      <c r="G5" s="17" t="s">
        <v>25</v>
      </c>
      <c r="H5" s="17">
        <v>2025.07</v>
      </c>
      <c r="I5" s="16" t="s">
        <v>26</v>
      </c>
      <c r="J5" s="18">
        <v>3881.28</v>
      </c>
      <c r="K5" s="19">
        <v>3881.28</v>
      </c>
      <c r="L5" s="19">
        <v>1994.88</v>
      </c>
      <c r="M5" s="20">
        <v>1994.88</v>
      </c>
      <c r="N5" s="20">
        <v>121.32</v>
      </c>
      <c r="O5" s="19">
        <v>121.32</v>
      </c>
      <c r="P5" s="19">
        <v>5997.48</v>
      </c>
      <c r="Q5" s="21" t="s">
        <v>27</v>
      </c>
    </row>
    <row r="6" ht="28" customHeight="1" spans="1:17">
      <c r="A6" s="15">
        <v>2</v>
      </c>
      <c r="B6" s="16" t="s">
        <v>20</v>
      </c>
      <c r="C6" s="16" t="s">
        <v>28</v>
      </c>
      <c r="D6" s="16" t="s">
        <v>29</v>
      </c>
      <c r="E6" s="16" t="s">
        <v>30</v>
      </c>
      <c r="F6" s="16" t="s">
        <v>31</v>
      </c>
      <c r="G6" s="17" t="s">
        <v>25</v>
      </c>
      <c r="H6" s="17">
        <v>2025.07</v>
      </c>
      <c r="I6" s="16" t="s">
        <v>26</v>
      </c>
      <c r="J6" s="18">
        <v>3881.28</v>
      </c>
      <c r="K6" s="19">
        <v>3881.28</v>
      </c>
      <c r="L6" s="19">
        <v>1994.88</v>
      </c>
      <c r="M6" s="20">
        <v>1994.88</v>
      </c>
      <c r="N6" s="20">
        <v>121.32</v>
      </c>
      <c r="O6" s="19">
        <v>121.32</v>
      </c>
      <c r="P6" s="19">
        <v>5997.48</v>
      </c>
      <c r="Q6" s="21" t="s">
        <v>27</v>
      </c>
    </row>
    <row r="7" ht="28" customHeight="1" spans="1:17">
      <c r="A7" s="15">
        <v>3</v>
      </c>
      <c r="B7" s="16" t="s">
        <v>20</v>
      </c>
      <c r="C7" s="16" t="s">
        <v>32</v>
      </c>
      <c r="D7" s="16" t="s">
        <v>22</v>
      </c>
      <c r="E7" s="16" t="s">
        <v>33</v>
      </c>
      <c r="F7" s="16" t="s">
        <v>34</v>
      </c>
      <c r="G7" s="17" t="s">
        <v>25</v>
      </c>
      <c r="H7" s="17">
        <v>2025.07</v>
      </c>
      <c r="I7" s="16" t="s">
        <v>26</v>
      </c>
      <c r="J7" s="18">
        <v>3881.28</v>
      </c>
      <c r="K7" s="19">
        <v>3881.28</v>
      </c>
      <c r="L7" s="19">
        <v>1994.88</v>
      </c>
      <c r="M7" s="20">
        <v>1994.88</v>
      </c>
      <c r="N7" s="20">
        <v>121.32</v>
      </c>
      <c r="O7" s="19">
        <v>121.32</v>
      </c>
      <c r="P7" s="19">
        <v>5997.48</v>
      </c>
      <c r="Q7" s="21" t="s">
        <v>27</v>
      </c>
    </row>
    <row r="8" ht="28" customHeight="1" spans="1:17">
      <c r="A8" s="22" t="s">
        <v>35</v>
      </c>
      <c r="B8" s="23"/>
      <c r="C8" s="23"/>
      <c r="D8" s="23"/>
      <c r="E8" s="23"/>
      <c r="F8" s="23"/>
      <c r="G8" s="23"/>
      <c r="H8" s="23"/>
      <c r="I8" s="24"/>
      <c r="J8" s="25">
        <f t="shared" ref="J8:P8" si="0">SUM(J5:J7)</f>
        <v>11643.84</v>
      </c>
      <c r="K8" s="26">
        <f t="shared" si="0"/>
        <v>11643.84</v>
      </c>
      <c r="L8" s="26">
        <f t="shared" si="0"/>
        <v>5984.64</v>
      </c>
      <c r="M8" s="27">
        <f t="shared" si="0"/>
        <v>5984.64</v>
      </c>
      <c r="N8" s="27">
        <f t="shared" si="0"/>
        <v>363.96</v>
      </c>
      <c r="O8" s="26">
        <f t="shared" si="0"/>
        <v>363.96</v>
      </c>
      <c r="P8" s="26">
        <f t="shared" si="0"/>
        <v>17992.44</v>
      </c>
      <c r="Q8" s="28"/>
    </row>
    <row r="9" ht="28" customHeight="1" spans="1:17">
      <c r="A9" s="15">
        <v>1</v>
      </c>
      <c r="B9" s="16" t="s">
        <v>36</v>
      </c>
      <c r="C9" s="16" t="s">
        <v>37</v>
      </c>
      <c r="D9" s="16" t="s">
        <v>22</v>
      </c>
      <c r="E9" s="16" t="s">
        <v>38</v>
      </c>
      <c r="F9" s="16" t="s">
        <v>39</v>
      </c>
      <c r="G9" s="17" t="s">
        <v>40</v>
      </c>
      <c r="H9" s="17">
        <v>2025.07</v>
      </c>
      <c r="I9" s="16" t="s">
        <v>26</v>
      </c>
      <c r="J9" s="18">
        <v>3881.28</v>
      </c>
      <c r="K9" s="19">
        <v>3881.28</v>
      </c>
      <c r="L9" s="19">
        <v>1994.88</v>
      </c>
      <c r="M9" s="20">
        <v>1994.88</v>
      </c>
      <c r="N9" s="20">
        <v>121.32</v>
      </c>
      <c r="O9" s="19">
        <v>121.32</v>
      </c>
      <c r="P9" s="19">
        <v>5997.48</v>
      </c>
      <c r="Q9" s="21" t="s">
        <v>27</v>
      </c>
    </row>
    <row r="10" ht="28" customHeight="1" spans="1:17">
      <c r="A10" s="15">
        <v>2</v>
      </c>
      <c r="B10" s="16" t="s">
        <v>36</v>
      </c>
      <c r="C10" s="16" t="s">
        <v>41</v>
      </c>
      <c r="D10" s="16" t="s">
        <v>29</v>
      </c>
      <c r="E10" s="16" t="s">
        <v>42</v>
      </c>
      <c r="F10" s="16" t="s">
        <v>43</v>
      </c>
      <c r="G10" s="17" t="s">
        <v>44</v>
      </c>
      <c r="H10" s="17">
        <v>2025.06</v>
      </c>
      <c r="I10" s="16" t="s">
        <v>26</v>
      </c>
      <c r="J10" s="18">
        <v>3881.28</v>
      </c>
      <c r="K10" s="19">
        <v>3881.28</v>
      </c>
      <c r="L10" s="19">
        <v>1994.88</v>
      </c>
      <c r="M10" s="20">
        <v>1994.88</v>
      </c>
      <c r="N10" s="20">
        <v>121.32</v>
      </c>
      <c r="O10" s="19">
        <v>121.32</v>
      </c>
      <c r="P10" s="19">
        <v>5997.48</v>
      </c>
      <c r="Q10" s="21" t="s">
        <v>27</v>
      </c>
    </row>
    <row r="11" ht="28" customHeight="1" spans="1:17">
      <c r="A11" s="15">
        <v>3</v>
      </c>
      <c r="B11" s="16" t="s">
        <v>36</v>
      </c>
      <c r="C11" s="16" t="s">
        <v>45</v>
      </c>
      <c r="D11" s="16" t="s">
        <v>22</v>
      </c>
      <c r="E11" s="16" t="s">
        <v>46</v>
      </c>
      <c r="F11" s="16" t="s">
        <v>47</v>
      </c>
      <c r="G11" s="17" t="s">
        <v>48</v>
      </c>
      <c r="H11" s="17">
        <v>2025.07</v>
      </c>
      <c r="I11" s="16" t="s">
        <v>26</v>
      </c>
      <c r="J11" s="18">
        <v>3881.28</v>
      </c>
      <c r="K11" s="19">
        <v>3881.28</v>
      </c>
      <c r="L11" s="19">
        <v>1994.88</v>
      </c>
      <c r="M11" s="20">
        <v>1994.88</v>
      </c>
      <c r="N11" s="20">
        <v>121.32</v>
      </c>
      <c r="O11" s="19">
        <v>121.32</v>
      </c>
      <c r="P11" s="19">
        <v>5997.48</v>
      </c>
      <c r="Q11" s="21" t="s">
        <v>27</v>
      </c>
    </row>
    <row r="12" ht="28" customHeight="1" spans="1:17">
      <c r="A12" s="15">
        <v>4</v>
      </c>
      <c r="B12" s="16" t="s">
        <v>36</v>
      </c>
      <c r="C12" s="16" t="s">
        <v>49</v>
      </c>
      <c r="D12" s="16" t="s">
        <v>29</v>
      </c>
      <c r="E12" s="16" t="s">
        <v>50</v>
      </c>
      <c r="F12" s="16" t="s">
        <v>51</v>
      </c>
      <c r="G12" s="17" t="s">
        <v>52</v>
      </c>
      <c r="H12" s="17">
        <v>2025.07</v>
      </c>
      <c r="I12" s="16" t="s">
        <v>26</v>
      </c>
      <c r="J12" s="18">
        <v>3234.4</v>
      </c>
      <c r="K12" s="19">
        <v>3234.4</v>
      </c>
      <c r="L12" s="19">
        <v>1662.4</v>
      </c>
      <c r="M12" s="20">
        <v>1662.4</v>
      </c>
      <c r="N12" s="20">
        <v>101.1</v>
      </c>
      <c r="O12" s="19">
        <v>101.1</v>
      </c>
      <c r="P12" s="19">
        <v>4997.9</v>
      </c>
      <c r="Q12" s="21" t="s">
        <v>53</v>
      </c>
    </row>
    <row r="13" ht="28" customHeight="1" spans="1:17">
      <c r="A13" s="22" t="s">
        <v>35</v>
      </c>
      <c r="B13" s="23"/>
      <c r="C13" s="23"/>
      <c r="D13" s="23"/>
      <c r="E13" s="23"/>
      <c r="F13" s="23"/>
      <c r="G13" s="23"/>
      <c r="H13" s="23"/>
      <c r="I13" s="24"/>
      <c r="J13" s="25">
        <f t="shared" ref="J13:P13" si="1">SUM(J9:J12)</f>
        <v>14878.24</v>
      </c>
      <c r="K13" s="26">
        <f t="shared" si="1"/>
        <v>14878.24</v>
      </c>
      <c r="L13" s="26">
        <f t="shared" si="1"/>
        <v>7647.04</v>
      </c>
      <c r="M13" s="27">
        <f t="shared" si="1"/>
        <v>7647.04</v>
      </c>
      <c r="N13" s="27">
        <f t="shared" si="1"/>
        <v>465.06</v>
      </c>
      <c r="O13" s="26">
        <f t="shared" si="1"/>
        <v>465.06</v>
      </c>
      <c r="P13" s="26">
        <f t="shared" si="1"/>
        <v>22990.34</v>
      </c>
      <c r="Q13" s="28"/>
    </row>
    <row r="14" ht="28" customHeight="1" spans="1:17">
      <c r="A14" s="15">
        <v>1</v>
      </c>
      <c r="B14" s="16" t="s">
        <v>54</v>
      </c>
      <c r="C14" s="16" t="s">
        <v>55</v>
      </c>
      <c r="D14" s="16" t="s">
        <v>22</v>
      </c>
      <c r="E14" s="16" t="s">
        <v>56</v>
      </c>
      <c r="F14" s="16" t="s">
        <v>57</v>
      </c>
      <c r="G14" s="17" t="s">
        <v>48</v>
      </c>
      <c r="H14" s="17">
        <v>2025.02</v>
      </c>
      <c r="I14" s="16" t="s">
        <v>26</v>
      </c>
      <c r="J14" s="18">
        <v>5175.04</v>
      </c>
      <c r="K14" s="19">
        <v>5175.04</v>
      </c>
      <c r="L14" s="29">
        <v>2659.84</v>
      </c>
      <c r="M14" s="20">
        <v>2659.84</v>
      </c>
      <c r="N14" s="20">
        <v>161.76</v>
      </c>
      <c r="O14" s="19">
        <v>161.76</v>
      </c>
      <c r="P14" s="19">
        <f>K14+M14+O14</f>
        <v>7996.64</v>
      </c>
      <c r="Q14" s="21" t="s">
        <v>58</v>
      </c>
    </row>
    <row r="15" ht="28" customHeight="1" spans="1:17">
      <c r="A15" s="15">
        <v>2</v>
      </c>
      <c r="B15" s="16" t="s">
        <v>54</v>
      </c>
      <c r="C15" s="16" t="s">
        <v>59</v>
      </c>
      <c r="D15" s="16" t="s">
        <v>22</v>
      </c>
      <c r="E15" s="16" t="s">
        <v>60</v>
      </c>
      <c r="F15" s="16" t="s">
        <v>61</v>
      </c>
      <c r="G15" s="17" t="s">
        <v>40</v>
      </c>
      <c r="H15" s="17">
        <v>2025.02</v>
      </c>
      <c r="I15" s="16" t="s">
        <v>26</v>
      </c>
      <c r="J15" s="18">
        <v>3881.28</v>
      </c>
      <c r="K15" s="19">
        <v>3881.28</v>
      </c>
      <c r="L15" s="19">
        <v>1994.88</v>
      </c>
      <c r="M15" s="20">
        <v>1994.88</v>
      </c>
      <c r="N15" s="20">
        <v>121.32</v>
      </c>
      <c r="O15" s="19">
        <v>121.32</v>
      </c>
      <c r="P15" s="19">
        <v>5997.48</v>
      </c>
      <c r="Q15" s="21" t="s">
        <v>27</v>
      </c>
    </row>
    <row r="16" ht="28" customHeight="1" spans="1:17">
      <c r="A16" s="15">
        <v>3</v>
      </c>
      <c r="B16" s="16" t="s">
        <v>54</v>
      </c>
      <c r="C16" s="16" t="s">
        <v>62</v>
      </c>
      <c r="D16" s="16" t="s">
        <v>22</v>
      </c>
      <c r="E16" s="16" t="s">
        <v>63</v>
      </c>
      <c r="F16" s="16" t="s">
        <v>64</v>
      </c>
      <c r="G16" s="17" t="s">
        <v>48</v>
      </c>
      <c r="H16" s="17">
        <v>2025.04</v>
      </c>
      <c r="I16" s="16" t="s">
        <v>26</v>
      </c>
      <c r="J16" s="18">
        <v>5175.04</v>
      </c>
      <c r="K16" s="19">
        <v>5175.04</v>
      </c>
      <c r="L16" s="19">
        <v>2659.84</v>
      </c>
      <c r="M16" s="20">
        <v>2659.84</v>
      </c>
      <c r="N16" s="20">
        <v>161.76</v>
      </c>
      <c r="O16" s="19">
        <v>161.76</v>
      </c>
      <c r="P16" s="19">
        <v>7996.64</v>
      </c>
      <c r="Q16" s="21" t="s">
        <v>58</v>
      </c>
    </row>
    <row r="17" ht="28" customHeight="1" spans="1:17">
      <c r="A17" s="22" t="s">
        <v>35</v>
      </c>
      <c r="B17" s="23"/>
      <c r="C17" s="23"/>
      <c r="D17" s="23"/>
      <c r="E17" s="23"/>
      <c r="F17" s="23"/>
      <c r="G17" s="23"/>
      <c r="H17" s="23"/>
      <c r="I17" s="24"/>
      <c r="J17" s="25">
        <f t="shared" ref="J17:P17" si="2">SUM(J14:J16)</f>
        <v>14231.36</v>
      </c>
      <c r="K17" s="26">
        <f t="shared" si="2"/>
        <v>14231.36</v>
      </c>
      <c r="L17" s="26">
        <f t="shared" si="2"/>
        <v>7314.56</v>
      </c>
      <c r="M17" s="27">
        <f t="shared" si="2"/>
        <v>7314.56</v>
      </c>
      <c r="N17" s="27">
        <f t="shared" si="2"/>
        <v>444.84</v>
      </c>
      <c r="O17" s="26">
        <f t="shared" si="2"/>
        <v>444.84</v>
      </c>
      <c r="P17" s="26">
        <f t="shared" si="2"/>
        <v>21990.76</v>
      </c>
      <c r="Q17" s="28"/>
    </row>
    <row r="18" ht="28" customHeight="1" spans="1:17">
      <c r="A18" s="15">
        <v>1</v>
      </c>
      <c r="B18" s="16" t="s">
        <v>65</v>
      </c>
      <c r="C18" s="16" t="s">
        <v>66</v>
      </c>
      <c r="D18" s="16" t="s">
        <v>29</v>
      </c>
      <c r="E18" s="16" t="s">
        <v>67</v>
      </c>
      <c r="F18" s="16" t="s">
        <v>24</v>
      </c>
      <c r="G18" s="17" t="s">
        <v>68</v>
      </c>
      <c r="H18" s="17">
        <v>2024.07</v>
      </c>
      <c r="I18" s="16" t="s">
        <v>26</v>
      </c>
      <c r="J18" s="18">
        <v>3234.4</v>
      </c>
      <c r="K18" s="19">
        <v>3234.4</v>
      </c>
      <c r="L18" s="19">
        <v>1662.4</v>
      </c>
      <c r="M18" s="20">
        <v>1662.4</v>
      </c>
      <c r="N18" s="20">
        <v>101.1</v>
      </c>
      <c r="O18" s="19">
        <v>101.1</v>
      </c>
      <c r="P18" s="19">
        <v>4997.9</v>
      </c>
      <c r="Q18" s="21" t="s">
        <v>53</v>
      </c>
    </row>
    <row r="19" ht="28" customHeight="1" spans="1:17">
      <c r="A19" s="22" t="s">
        <v>35</v>
      </c>
      <c r="B19" s="23"/>
      <c r="C19" s="23"/>
      <c r="D19" s="23"/>
      <c r="E19" s="23"/>
      <c r="F19" s="23"/>
      <c r="G19" s="23"/>
      <c r="H19" s="23"/>
      <c r="I19" s="24"/>
      <c r="J19" s="25">
        <f t="shared" ref="J19:P19" si="3">SUM(J18:J18)</f>
        <v>3234.4</v>
      </c>
      <c r="K19" s="26">
        <f t="shared" si="3"/>
        <v>3234.4</v>
      </c>
      <c r="L19" s="26">
        <f t="shared" si="3"/>
        <v>1662.4</v>
      </c>
      <c r="M19" s="27">
        <f t="shared" si="3"/>
        <v>1662.4</v>
      </c>
      <c r="N19" s="27">
        <f t="shared" si="3"/>
        <v>101.1</v>
      </c>
      <c r="O19" s="26">
        <f t="shared" si="3"/>
        <v>101.1</v>
      </c>
      <c r="P19" s="26">
        <f t="shared" si="3"/>
        <v>4997.9</v>
      </c>
      <c r="Q19" s="28"/>
    </row>
    <row r="20" ht="28" customHeight="1" spans="1:17">
      <c r="A20" s="15">
        <v>1</v>
      </c>
      <c r="B20" s="16" t="s">
        <v>69</v>
      </c>
      <c r="C20" s="16" t="s">
        <v>70</v>
      </c>
      <c r="D20" s="16" t="s">
        <v>22</v>
      </c>
      <c r="E20" s="16" t="s">
        <v>71</v>
      </c>
      <c r="F20" s="16" t="s">
        <v>72</v>
      </c>
      <c r="G20" s="17" t="s">
        <v>52</v>
      </c>
      <c r="H20" s="30" t="s">
        <v>73</v>
      </c>
      <c r="I20" s="16" t="s">
        <v>26</v>
      </c>
      <c r="J20" s="18">
        <v>646.88</v>
      </c>
      <c r="K20" s="19">
        <v>646.88</v>
      </c>
      <c r="L20" s="19">
        <v>332.48</v>
      </c>
      <c r="M20" s="20">
        <v>332.48</v>
      </c>
      <c r="N20" s="20">
        <v>20.22</v>
      </c>
      <c r="O20" s="19">
        <v>20.22</v>
      </c>
      <c r="P20" s="19">
        <v>999.58</v>
      </c>
      <c r="Q20" s="21" t="s">
        <v>74</v>
      </c>
    </row>
    <row r="21" ht="28" customHeight="1" spans="1:17">
      <c r="A21" s="22" t="s">
        <v>35</v>
      </c>
      <c r="B21" s="23"/>
      <c r="C21" s="23"/>
      <c r="D21" s="23"/>
      <c r="E21" s="23"/>
      <c r="F21" s="23"/>
      <c r="G21" s="23"/>
      <c r="H21" s="23"/>
      <c r="I21" s="24"/>
      <c r="J21" s="25">
        <f t="shared" ref="J21:P21" si="4">SUM(J20:J20)</f>
        <v>646.88</v>
      </c>
      <c r="K21" s="26">
        <f t="shared" si="4"/>
        <v>646.88</v>
      </c>
      <c r="L21" s="26">
        <f t="shared" si="4"/>
        <v>332.48</v>
      </c>
      <c r="M21" s="27">
        <f t="shared" si="4"/>
        <v>332.48</v>
      </c>
      <c r="N21" s="27">
        <f t="shared" si="4"/>
        <v>20.22</v>
      </c>
      <c r="O21" s="26">
        <f t="shared" si="4"/>
        <v>20.22</v>
      </c>
      <c r="P21" s="26">
        <f t="shared" si="4"/>
        <v>999.58</v>
      </c>
      <c r="Q21" s="28"/>
    </row>
    <row r="22" ht="28" customHeight="1" spans="1:17">
      <c r="A22" s="15">
        <v>1</v>
      </c>
      <c r="B22" s="16" t="s">
        <v>75</v>
      </c>
      <c r="C22" s="16" t="s">
        <v>76</v>
      </c>
      <c r="D22" s="16" t="s">
        <v>22</v>
      </c>
      <c r="E22" s="16" t="s">
        <v>77</v>
      </c>
      <c r="F22" s="16" t="s">
        <v>34</v>
      </c>
      <c r="G22" s="17" t="s">
        <v>68</v>
      </c>
      <c r="H22" s="30" t="s">
        <v>78</v>
      </c>
      <c r="I22" s="16" t="s">
        <v>26</v>
      </c>
      <c r="J22" s="18">
        <v>3234.4</v>
      </c>
      <c r="K22" s="19">
        <v>3234.4</v>
      </c>
      <c r="L22" s="19">
        <v>1662.4</v>
      </c>
      <c r="M22" s="20">
        <v>1662.4</v>
      </c>
      <c r="N22" s="20">
        <v>101.1</v>
      </c>
      <c r="O22" s="19">
        <v>101.1</v>
      </c>
      <c r="P22" s="19">
        <v>4997.9</v>
      </c>
      <c r="Q22" s="21" t="s">
        <v>53</v>
      </c>
    </row>
    <row r="23" ht="28" customHeight="1" spans="1:17">
      <c r="A23" s="22" t="s">
        <v>35</v>
      </c>
      <c r="B23" s="23"/>
      <c r="C23" s="23"/>
      <c r="D23" s="23"/>
      <c r="E23" s="23"/>
      <c r="F23" s="23"/>
      <c r="G23" s="23"/>
      <c r="H23" s="23"/>
      <c r="I23" s="24"/>
      <c r="J23" s="25">
        <f t="shared" ref="J23:P23" si="5">SUM(J22:J22)</f>
        <v>3234.4</v>
      </c>
      <c r="K23" s="26">
        <f t="shared" si="5"/>
        <v>3234.4</v>
      </c>
      <c r="L23" s="26">
        <f t="shared" si="5"/>
        <v>1662.4</v>
      </c>
      <c r="M23" s="27">
        <f t="shared" si="5"/>
        <v>1662.4</v>
      </c>
      <c r="N23" s="27">
        <f t="shared" si="5"/>
        <v>101.1</v>
      </c>
      <c r="O23" s="26">
        <f t="shared" si="5"/>
        <v>101.1</v>
      </c>
      <c r="P23" s="26">
        <f t="shared" si="5"/>
        <v>4997.9</v>
      </c>
      <c r="Q23" s="28"/>
    </row>
    <row r="24" ht="28" customHeight="1" spans="1:17">
      <c r="A24" s="15">
        <v>1</v>
      </c>
      <c r="B24" s="16" t="s">
        <v>79</v>
      </c>
      <c r="C24" s="16" t="s">
        <v>80</v>
      </c>
      <c r="D24" s="16" t="s">
        <v>22</v>
      </c>
      <c r="E24" s="16" t="s">
        <v>81</v>
      </c>
      <c r="F24" s="16" t="s">
        <v>82</v>
      </c>
      <c r="G24" s="17" t="s">
        <v>83</v>
      </c>
      <c r="H24" s="17">
        <v>2025.08</v>
      </c>
      <c r="I24" s="16" t="s">
        <v>26</v>
      </c>
      <c r="J24" s="18">
        <v>3234.4</v>
      </c>
      <c r="K24" s="19">
        <v>3234.4</v>
      </c>
      <c r="L24" s="19">
        <v>1662.4</v>
      </c>
      <c r="M24" s="20">
        <v>1662.4</v>
      </c>
      <c r="N24" s="20">
        <v>101.1</v>
      </c>
      <c r="O24" s="19">
        <v>101.1</v>
      </c>
      <c r="P24" s="19">
        <v>4997.9</v>
      </c>
      <c r="Q24" s="21" t="s">
        <v>53</v>
      </c>
    </row>
    <row r="25" ht="28" customHeight="1" spans="1:17">
      <c r="A25" s="15">
        <v>2</v>
      </c>
      <c r="B25" s="16" t="s">
        <v>79</v>
      </c>
      <c r="C25" s="16" t="s">
        <v>84</v>
      </c>
      <c r="D25" s="16" t="s">
        <v>29</v>
      </c>
      <c r="E25" s="16" t="s">
        <v>85</v>
      </c>
      <c r="F25" s="16" t="s">
        <v>86</v>
      </c>
      <c r="G25" s="17" t="s">
        <v>68</v>
      </c>
      <c r="H25" s="17">
        <v>2025.08</v>
      </c>
      <c r="I25" s="16" t="s">
        <v>26</v>
      </c>
      <c r="J25" s="18">
        <v>2587.52</v>
      </c>
      <c r="K25" s="19">
        <v>2587.52</v>
      </c>
      <c r="L25" s="19">
        <v>1329.92</v>
      </c>
      <c r="M25" s="20">
        <v>1329.92</v>
      </c>
      <c r="N25" s="20">
        <v>80.88</v>
      </c>
      <c r="O25" s="19">
        <v>80.88</v>
      </c>
      <c r="P25" s="19">
        <v>3998.32</v>
      </c>
      <c r="Q25" s="21" t="s">
        <v>87</v>
      </c>
    </row>
    <row r="26" ht="28" customHeight="1" spans="1:17">
      <c r="A26" s="22" t="s">
        <v>35</v>
      </c>
      <c r="B26" s="23"/>
      <c r="C26" s="23"/>
      <c r="D26" s="23"/>
      <c r="E26" s="23"/>
      <c r="F26" s="23"/>
      <c r="G26" s="23"/>
      <c r="H26" s="23"/>
      <c r="I26" s="24"/>
      <c r="J26" s="25">
        <f t="shared" ref="J26:P26" si="6">SUM(J24:J25)</f>
        <v>5821.92</v>
      </c>
      <c r="K26" s="26">
        <f t="shared" si="6"/>
        <v>5821.92</v>
      </c>
      <c r="L26" s="26">
        <f t="shared" si="6"/>
        <v>2992.32</v>
      </c>
      <c r="M26" s="27">
        <f t="shared" si="6"/>
        <v>2992.32</v>
      </c>
      <c r="N26" s="27">
        <f t="shared" si="6"/>
        <v>181.98</v>
      </c>
      <c r="O26" s="26">
        <f t="shared" si="6"/>
        <v>181.98</v>
      </c>
      <c r="P26" s="26">
        <f t="shared" si="6"/>
        <v>8996.22</v>
      </c>
      <c r="Q26" s="28"/>
    </row>
    <row r="27" ht="28" customHeight="1" spans="1:17">
      <c r="A27" s="15">
        <v>1</v>
      </c>
      <c r="B27" s="16" t="s">
        <v>88</v>
      </c>
      <c r="C27" s="16" t="s">
        <v>89</v>
      </c>
      <c r="D27" s="16" t="s">
        <v>22</v>
      </c>
      <c r="E27" s="16" t="s">
        <v>90</v>
      </c>
      <c r="F27" s="16" t="s">
        <v>31</v>
      </c>
      <c r="G27" s="17" t="s">
        <v>91</v>
      </c>
      <c r="H27" s="17">
        <v>2025.07</v>
      </c>
      <c r="I27" s="16" t="s">
        <v>26</v>
      </c>
      <c r="J27" s="18">
        <v>3234.4</v>
      </c>
      <c r="K27" s="19">
        <v>3234.4</v>
      </c>
      <c r="L27" s="19">
        <v>1662.4</v>
      </c>
      <c r="M27" s="20">
        <v>1662.4</v>
      </c>
      <c r="N27" s="20">
        <v>101.1</v>
      </c>
      <c r="O27" s="19">
        <v>101.1</v>
      </c>
      <c r="P27" s="19">
        <v>4997.9</v>
      </c>
      <c r="Q27" s="21" t="s">
        <v>53</v>
      </c>
    </row>
    <row r="28" ht="28" customHeight="1" spans="1:17">
      <c r="A28" s="15">
        <v>2</v>
      </c>
      <c r="B28" s="16" t="s">
        <v>88</v>
      </c>
      <c r="C28" s="16" t="s">
        <v>92</v>
      </c>
      <c r="D28" s="16" t="s">
        <v>22</v>
      </c>
      <c r="E28" s="16" t="s">
        <v>93</v>
      </c>
      <c r="F28" s="16" t="s">
        <v>94</v>
      </c>
      <c r="G28" s="17" t="s">
        <v>95</v>
      </c>
      <c r="H28" s="17">
        <v>2025.07</v>
      </c>
      <c r="I28" s="16" t="s">
        <v>26</v>
      </c>
      <c r="J28" s="18">
        <v>3234.4</v>
      </c>
      <c r="K28" s="19">
        <v>3234.4</v>
      </c>
      <c r="L28" s="19">
        <v>1662.4</v>
      </c>
      <c r="M28" s="20">
        <v>1662.4</v>
      </c>
      <c r="N28" s="20">
        <v>101.1</v>
      </c>
      <c r="O28" s="19">
        <v>101.1</v>
      </c>
      <c r="P28" s="19">
        <v>4997.9</v>
      </c>
      <c r="Q28" s="21" t="s">
        <v>53</v>
      </c>
    </row>
    <row r="29" ht="28" customHeight="1" spans="1:17">
      <c r="A29" s="22" t="s">
        <v>35</v>
      </c>
      <c r="B29" s="23"/>
      <c r="C29" s="23"/>
      <c r="D29" s="23"/>
      <c r="E29" s="23"/>
      <c r="F29" s="23"/>
      <c r="G29" s="23"/>
      <c r="H29" s="23"/>
      <c r="I29" s="24"/>
      <c r="J29" s="25">
        <f t="shared" ref="J29:P29" si="7">SUM(J27:J28)</f>
        <v>6468.8</v>
      </c>
      <c r="K29" s="26">
        <f t="shared" si="7"/>
        <v>6468.8</v>
      </c>
      <c r="L29" s="26">
        <f t="shared" si="7"/>
        <v>3324.8</v>
      </c>
      <c r="M29" s="27">
        <f t="shared" si="7"/>
        <v>3324.8</v>
      </c>
      <c r="N29" s="27">
        <f t="shared" si="7"/>
        <v>202.2</v>
      </c>
      <c r="O29" s="26">
        <f t="shared" si="7"/>
        <v>202.2</v>
      </c>
      <c r="P29" s="26">
        <f t="shared" si="7"/>
        <v>9995.8</v>
      </c>
      <c r="Q29" s="28"/>
    </row>
    <row r="30" ht="28" customHeight="1" spans="1:17">
      <c r="A30" s="22" t="s">
        <v>96</v>
      </c>
      <c r="B30" s="23"/>
      <c r="C30" s="23"/>
      <c r="D30" s="23"/>
      <c r="E30" s="23"/>
      <c r="F30" s="23"/>
      <c r="G30" s="23"/>
      <c r="H30" s="23"/>
      <c r="I30" s="24"/>
      <c r="J30" s="25">
        <f>J8+J13+J17+J19+J21+J23+J26+J29</f>
        <v>60159.84</v>
      </c>
      <c r="K30" s="26">
        <f t="shared" ref="K30:P30" si="8">K29+K26+K23+K21+K19+K17+K13+K8</f>
        <v>60159.84</v>
      </c>
      <c r="L30" s="26">
        <f t="shared" si="8"/>
        <v>30920.64</v>
      </c>
      <c r="M30" s="27">
        <f t="shared" si="8"/>
        <v>30920.64</v>
      </c>
      <c r="N30" s="27">
        <f t="shared" si="8"/>
        <v>1880.46</v>
      </c>
      <c r="O30" s="26">
        <f t="shared" si="8"/>
        <v>1880.46</v>
      </c>
      <c r="P30" s="26">
        <f t="shared" si="8"/>
        <v>92960.94</v>
      </c>
      <c r="Q30" s="28"/>
    </row>
    <row r="31" ht="38" customHeight="1" spans="1:17">
      <c r="A31" s="31" t="s">
        <v>97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</sheetData>
  <mergeCells count="25">
    <mergeCell ref="A2:Q2"/>
    <mergeCell ref="J3:K3"/>
    <mergeCell ref="L3:M3"/>
    <mergeCell ref="N3:O3"/>
    <mergeCell ref="A8:I8"/>
    <mergeCell ref="A13:I13"/>
    <mergeCell ref="A17:I17"/>
    <mergeCell ref="A19:I19"/>
    <mergeCell ref="A21:I21"/>
    <mergeCell ref="A23:I23"/>
    <mergeCell ref="A26:I26"/>
    <mergeCell ref="A29:I29"/>
    <mergeCell ref="A30:I30"/>
    <mergeCell ref="A31:Q3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</mergeCells>
  <printOptions horizontalCentered="1"/>
  <pageMargins left="0.393055555555556" right="0.393055555555556" top="0.747916666666667" bottom="0.747916666666667" header="0.314583333333333" footer="0.314583333333333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WJF</dc:creator>
  <cp:lastModifiedBy>风笙</cp:lastModifiedBy>
  <dcterms:created xsi:type="dcterms:W3CDTF">2020-06-05T15:24:00Z</dcterms:created>
  <cp:lastPrinted>2024-03-09T09:49:00Z</cp:lastPrinted>
  <dcterms:modified xsi:type="dcterms:W3CDTF">2026-05-21T09:20:33Z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4490E264E24F0516FFB20E6A0A77FF4B_43</vt:lpwstr>
  </property>
  <property fmtid="{D5CDD505-2E9C-101B-9397-08002B2CF9AE}" pid="4" name="CalculationRule">
    <vt:i4>0</vt:i4>
  </property>
</Properties>
</file>