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/>
  </bookViews>
  <sheets>
    <sheet name="Sheet1" sheetId="1" r:id="rId1"/>
  </sheets>
  <definedNames>
    <definedName name="_xlnm._FilterDatabase" localSheetId="0" hidden="1">Sheet1!$A$3:$P$34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<sst xmlns="http://schemas.openxmlformats.org/spreadsheetml/2006/main" count="163" uniqueCount="112">
  <si>
    <t>附件</t>
  </si>
  <si>
    <t>安溪县2025年度用人单位招用就业困难人员社会保险补贴资金（第三批）明细表</t>
  </si>
  <si>
    <t>序号</t>
  </si>
  <si>
    <t>就业单位</t>
  </si>
  <si>
    <t>姓名</t>
  </si>
  <si>
    <t>性别</t>
  </si>
  <si>
    <t>身份证号码</t>
  </si>
  <si>
    <t>就业失业登记证</t>
  </si>
  <si>
    <t>入职时间</t>
  </si>
  <si>
    <t>人员
类别</t>
  </si>
  <si>
    <t>基本养老保险费</t>
  </si>
  <si>
    <t>基本医疗保险费</t>
  </si>
  <si>
    <t>失业保险费</t>
  </si>
  <si>
    <t>补贴金额
(元)</t>
  </si>
  <si>
    <t>备注</t>
  </si>
  <si>
    <t>单位缴费
金额(元)</t>
  </si>
  <si>
    <t>补贴金额(元)</t>
  </si>
  <si>
    <t xml:space="preserve">泉州瑞麦食品
有限公司  </t>
  </si>
  <si>
    <t>林胜蓝</t>
  </si>
  <si>
    <t>女</t>
  </si>
  <si>
    <t>350524********0569</t>
  </si>
  <si>
    <t>3505240217007086</t>
  </si>
  <si>
    <t>2016.09.20</t>
  </si>
  <si>
    <t>脱贫人员</t>
  </si>
  <si>
    <t>林丽雪</t>
  </si>
  <si>
    <t>350524********352X</t>
  </si>
  <si>
    <t>3505240017002446</t>
  </si>
  <si>
    <t>2017.09.12</t>
  </si>
  <si>
    <t>白淑琼</t>
  </si>
  <si>
    <t>350524********3046</t>
  </si>
  <si>
    <t>3505241113325210</t>
  </si>
  <si>
    <t>2022.04.20</t>
  </si>
  <si>
    <t>小计：</t>
  </si>
  <si>
    <t>泉州立旺食品
有限公司</t>
  </si>
  <si>
    <t>林炳枝</t>
  </si>
  <si>
    <t>男</t>
  </si>
  <si>
    <t>350524********4016</t>
  </si>
  <si>
    <t>3505240017002893</t>
  </si>
  <si>
    <t>2017.04.26</t>
  </si>
  <si>
    <t>安溪县医院</t>
  </si>
  <si>
    <t>陈娜玲</t>
  </si>
  <si>
    <t>350524********4029</t>
  </si>
  <si>
    <t>3505240217005843</t>
  </si>
  <si>
    <t>2020.04.01</t>
  </si>
  <si>
    <t>林美玲</t>
  </si>
  <si>
    <t>350524********052X</t>
  </si>
  <si>
    <t>3505240217007138</t>
  </si>
  <si>
    <t>2019.06.13</t>
  </si>
  <si>
    <t>林小霞</t>
  </si>
  <si>
    <t>350524********054X</t>
  </si>
  <si>
    <t>3505240217007028</t>
  </si>
  <si>
    <t>2020.04.08</t>
  </si>
  <si>
    <t>叶婷婷</t>
  </si>
  <si>
    <t>350524********776X</t>
  </si>
  <si>
    <t>3505240016002739</t>
  </si>
  <si>
    <t>泉州市公路事业发展中心安溪分中心</t>
  </si>
  <si>
    <t>吴源圳</t>
  </si>
  <si>
    <t>350524********8319</t>
  </si>
  <si>
    <t>3505240022222789</t>
  </si>
  <si>
    <t>安溪县中医院</t>
  </si>
  <si>
    <t>陈清芬</t>
  </si>
  <si>
    <t>350524********8331</t>
  </si>
  <si>
    <t>3505240217004427</t>
  </si>
  <si>
    <t>2018.03</t>
  </si>
  <si>
    <t>福建天电光电
有限公司</t>
  </si>
  <si>
    <t>林庆文</t>
  </si>
  <si>
    <t>350524********1099</t>
  </si>
  <si>
    <t>3505240217008222</t>
  </si>
  <si>
    <t>2017.02.13</t>
  </si>
  <si>
    <t>许世中</t>
  </si>
  <si>
    <t>350524********1517</t>
  </si>
  <si>
    <t>3505240017003383</t>
  </si>
  <si>
    <t>2018.03.15</t>
  </si>
  <si>
    <t>陈金莲</t>
  </si>
  <si>
    <t>350524********1569</t>
  </si>
  <si>
    <t>3505241113337380</t>
  </si>
  <si>
    <t>2017.02.04</t>
  </si>
  <si>
    <t>邓志军</t>
  </si>
  <si>
    <t>350524********1539</t>
  </si>
  <si>
    <t>3505240017003373</t>
  </si>
  <si>
    <t>2017.07.27</t>
  </si>
  <si>
    <t>许锦标</t>
  </si>
  <si>
    <t>350524********1513</t>
  </si>
  <si>
    <t>3505240017003411</t>
  </si>
  <si>
    <t>2017.10.11</t>
  </si>
  <si>
    <t>董养英</t>
  </si>
  <si>
    <t>350524********1522</t>
  </si>
  <si>
    <t>3505241113334199</t>
  </si>
  <si>
    <t>2017.11.13</t>
  </si>
  <si>
    <t>江寿芳</t>
  </si>
  <si>
    <t>350822********2641</t>
  </si>
  <si>
    <t>3505240017003075</t>
  </si>
  <si>
    <t>2018.04.09</t>
  </si>
  <si>
    <t>王得宝</t>
  </si>
  <si>
    <t>350524********2055</t>
  </si>
  <si>
    <t>3505240017002211</t>
  </si>
  <si>
    <t>2016.11.01</t>
  </si>
  <si>
    <t>苏志疆</t>
  </si>
  <si>
    <t>350524********8612</t>
  </si>
  <si>
    <t>3505240017003225</t>
  </si>
  <si>
    <t>2017.04.17</t>
  </si>
  <si>
    <t>安溪大润发商业
有限公司</t>
  </si>
  <si>
    <t>黄丽宝</t>
  </si>
  <si>
    <t>350524********6540</t>
  </si>
  <si>
    <t>3505241113336760</t>
  </si>
  <si>
    <t>2018.08.01</t>
  </si>
  <si>
    <t>安溪县城厢镇茗城
社区居民委员会</t>
  </si>
  <si>
    <t>刘巧馨</t>
  </si>
  <si>
    <t>350524********1020</t>
  </si>
  <si>
    <t>3505240217008129</t>
  </si>
  <si>
    <t>2020.07.01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</si>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</sst>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20"/>
      <color theme="1"/>
      <name val="方正小标宋简体"/>
      <charset val="134"/>
    </font>
    <font>
      <b/>
      <sz val="12"/>
      <color theme="1"/>
      <name val="楷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b/>
      <sz val="12"/>
      <name val="楷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黑体"/>
      <charset val="134"/>
    </font>
    <font>
      <b/>
      <sz val="9"/>
      <name val="黑体"/>
      <charset val="134"/>
    </font>
    <font>
      <b/>
      <sz val="9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5" fillId="0" borderId="0"/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76" fontId="10" fillId="0" borderId="1" xfId="51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11" fillId="0" borderId="1" xfId="51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11" fillId="0" borderId="1" xfId="49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1" xfId="49" applyNumberFormat="1" applyFont="1" applyFill="1" applyBorder="1" applyAlignment="1" applyProtection="1">
      <alignment horizontal="center" vertical="center" wrapText="1"/>
      <protection locked="0"/>
    </xf>
    <xf numFmtId="176" fontId="12" fillId="0" borderId="1" xfId="51" applyNumberFormat="1" applyFont="1" applyFill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176" fontId="12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青牛当月增当月预算表" xfId="49"/>
    <cellStyle name="常规 2" xfId="50"/>
    <cellStyle name="常规_Sheet1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tabSelected="1" workbookViewId="0">
      <selection activeCell="C3" sqref="C3:C4"/>
    </sheetView>
  </sheetViews>
  <sheetFormatPr defaultColWidth="9" defaultRowHeight="14.25"/>
  <cols>
    <col min="1" max="1" width="5.375" customWidth="1"/>
    <col min="2" max="2" width="14.25" customWidth="1"/>
    <col min="3" max="3" width="6.5" customWidth="1"/>
    <col min="4" max="4" width="5.375" customWidth="1"/>
    <col min="5" max="5" width="18.25" customWidth="1"/>
    <col min="6" max="6" width="16" customWidth="1"/>
    <col min="7" max="8" width="9.375" customWidth="1"/>
    <col min="9" max="10" width="10.125" customWidth="1"/>
    <col min="11" max="11" width="9.875" customWidth="1"/>
    <col min="12" max="12" width="9.625" customWidth="1"/>
    <col min="13" max="13" width="9.75" customWidth="1"/>
    <col min="14" max="14" width="9.5" customWidth="1"/>
    <col min="15" max="15" width="11.5" customWidth="1"/>
    <col min="16" max="16" width="6.75" customWidth="1"/>
  </cols>
  <sheetData>
    <row r="1" ht="26" customHeight="1" spans="1:1">
      <c r="A1" s="2" t="s">
        <v>0</v>
      </c>
    </row>
    <row r="2" ht="39" customHeight="1" spans="1:16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5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12" t="s">
        <v>8</v>
      </c>
      <c r="H3" s="13" t="s">
        <v>9</v>
      </c>
      <c r="I3" s="13" t="s">
        <v>10</v>
      </c>
      <c r="J3" s="13"/>
      <c r="K3" s="13" t="s">
        <v>11</v>
      </c>
      <c r="L3" s="13"/>
      <c r="M3" s="13" t="s">
        <v>12</v>
      </c>
      <c r="N3" s="13"/>
      <c r="O3" s="13" t="s">
        <v>13</v>
      </c>
      <c r="P3" s="29" t="s">
        <v>14</v>
      </c>
    </row>
    <row r="4" ht="28.5" spans="1:16">
      <c r="A4" s="5"/>
      <c r="B4" s="5"/>
      <c r="C4" s="5"/>
      <c r="D4" s="5"/>
      <c r="E4" s="5"/>
      <c r="F4" s="5"/>
      <c r="G4" s="12"/>
      <c r="H4" s="5"/>
      <c r="I4" s="13" t="s">
        <v>15</v>
      </c>
      <c r="J4" s="13" t="s">
        <v>16</v>
      </c>
      <c r="K4" s="13" t="s">
        <v>15</v>
      </c>
      <c r="L4" s="13" t="s">
        <v>16</v>
      </c>
      <c r="M4" s="13" t="s">
        <v>15</v>
      </c>
      <c r="N4" s="13" t="s">
        <v>16</v>
      </c>
      <c r="O4" s="13"/>
      <c r="P4" s="29"/>
    </row>
    <row r="5" ht="28" customHeight="1" spans="1:16">
      <c r="A5" s="6">
        <v>1</v>
      </c>
      <c r="B5" s="7" t="s">
        <v>17</v>
      </c>
      <c r="C5" s="7" t="s">
        <v>18</v>
      </c>
      <c r="D5" s="7" t="s">
        <v>19</v>
      </c>
      <c r="E5" s="7" t="s">
        <v>20</v>
      </c>
      <c r="F5" s="33" t="s">
        <v>21</v>
      </c>
      <c r="G5" s="14" t="s">
        <v>22</v>
      </c>
      <c r="H5" s="7" t="s">
        <v>23</v>
      </c>
      <c r="I5" s="18">
        <v>7762.56</v>
      </c>
      <c r="J5" s="18">
        <v>7762.56</v>
      </c>
      <c r="K5" s="19">
        <v>3989.76</v>
      </c>
      <c r="L5" s="19">
        <v>3989.76</v>
      </c>
      <c r="M5" s="25">
        <v>242.64</v>
      </c>
      <c r="N5" s="25">
        <v>242.64</v>
      </c>
      <c r="O5" s="19">
        <v>11994.96</v>
      </c>
      <c r="P5" s="30"/>
    </row>
    <row r="6" ht="28" customHeight="1" spans="1:16">
      <c r="A6" s="6">
        <v>2</v>
      </c>
      <c r="B6" s="7"/>
      <c r="C6" s="7" t="s">
        <v>24</v>
      </c>
      <c r="D6" s="7" t="s">
        <v>19</v>
      </c>
      <c r="E6" s="7" t="s">
        <v>25</v>
      </c>
      <c r="F6" s="33" t="s">
        <v>26</v>
      </c>
      <c r="G6" s="14" t="s">
        <v>27</v>
      </c>
      <c r="H6" s="7" t="s">
        <v>23</v>
      </c>
      <c r="I6" s="18">
        <v>7762.56</v>
      </c>
      <c r="J6" s="18">
        <v>7762.56</v>
      </c>
      <c r="K6" s="19">
        <v>3989.76</v>
      </c>
      <c r="L6" s="19">
        <v>3989.76</v>
      </c>
      <c r="M6" s="25">
        <v>242.64</v>
      </c>
      <c r="N6" s="25">
        <v>242.64</v>
      </c>
      <c r="O6" s="19">
        <v>11994.96</v>
      </c>
      <c r="P6" s="30"/>
    </row>
    <row r="7" ht="28" customHeight="1" spans="1:16">
      <c r="A7" s="6">
        <v>3</v>
      </c>
      <c r="B7" s="7"/>
      <c r="C7" s="7" t="s">
        <v>28</v>
      </c>
      <c r="D7" s="7" t="s">
        <v>19</v>
      </c>
      <c r="E7" s="7" t="s">
        <v>29</v>
      </c>
      <c r="F7" s="33" t="s">
        <v>30</v>
      </c>
      <c r="G7" s="14" t="s">
        <v>31</v>
      </c>
      <c r="H7" s="7" t="s">
        <v>23</v>
      </c>
      <c r="I7" s="18">
        <v>7762.56</v>
      </c>
      <c r="J7" s="18">
        <v>7762.56</v>
      </c>
      <c r="K7" s="19">
        <v>3989.76</v>
      </c>
      <c r="L7" s="19">
        <v>3989.76</v>
      </c>
      <c r="M7" s="25">
        <v>242.64</v>
      </c>
      <c r="N7" s="25">
        <v>242.64</v>
      </c>
      <c r="O7" s="19">
        <v>11994.96</v>
      </c>
      <c r="P7" s="30"/>
    </row>
    <row r="8" ht="28" customHeight="1" spans="1:16">
      <c r="A8" s="8" t="s">
        <v>32</v>
      </c>
      <c r="B8" s="8"/>
      <c r="C8" s="8"/>
      <c r="D8" s="8"/>
      <c r="E8" s="8"/>
      <c r="F8" s="8"/>
      <c r="G8" s="8"/>
      <c r="H8" s="8"/>
      <c r="I8" s="20">
        <f t="shared" ref="I8:O8" si="0">SUM(I5:I7)</f>
        <v>23287.68</v>
      </c>
      <c r="J8" s="21">
        <f t="shared" si="0"/>
        <v>23287.68</v>
      </c>
      <c r="K8" s="21">
        <f t="shared" si="0"/>
        <v>11969.28</v>
      </c>
      <c r="L8" s="22">
        <f t="shared" si="0"/>
        <v>11969.28</v>
      </c>
      <c r="M8" s="22">
        <f t="shared" si="0"/>
        <v>727.92</v>
      </c>
      <c r="N8" s="21">
        <f t="shared" si="0"/>
        <v>727.92</v>
      </c>
      <c r="O8" s="21">
        <f t="shared" si="0"/>
        <v>35984.88</v>
      </c>
      <c r="P8" s="31"/>
    </row>
    <row r="9" s="1" customFormat="1" ht="28" customHeight="1" spans="1:16">
      <c r="A9" s="9">
        <v>1</v>
      </c>
      <c r="B9" s="10" t="s">
        <v>33</v>
      </c>
      <c r="C9" s="10" t="s">
        <v>34</v>
      </c>
      <c r="D9" s="10" t="s">
        <v>35</v>
      </c>
      <c r="E9" s="10" t="s">
        <v>36</v>
      </c>
      <c r="F9" s="34" t="s">
        <v>37</v>
      </c>
      <c r="G9" s="15" t="s">
        <v>38</v>
      </c>
      <c r="H9" s="10" t="s">
        <v>23</v>
      </c>
      <c r="I9" s="18">
        <v>7762.56</v>
      </c>
      <c r="J9" s="18">
        <v>7762.56</v>
      </c>
      <c r="K9" s="23">
        <v>3989.76</v>
      </c>
      <c r="L9" s="23">
        <v>3989.76</v>
      </c>
      <c r="M9" s="25">
        <v>242.64</v>
      </c>
      <c r="N9" s="25">
        <v>242.64</v>
      </c>
      <c r="O9" s="23">
        <v>11994.96</v>
      </c>
      <c r="P9" s="32"/>
    </row>
    <row r="10" ht="28" customHeight="1" spans="1:16">
      <c r="A10" s="8" t="s">
        <v>32</v>
      </c>
      <c r="B10" s="8"/>
      <c r="C10" s="8"/>
      <c r="D10" s="8"/>
      <c r="E10" s="8"/>
      <c r="F10" s="8"/>
      <c r="G10" s="8"/>
      <c r="H10" s="8"/>
      <c r="I10" s="20">
        <f t="shared" ref="I10:O10" si="1">SUM(I9:I9)</f>
        <v>7762.56</v>
      </c>
      <c r="J10" s="21">
        <f t="shared" si="1"/>
        <v>7762.56</v>
      </c>
      <c r="K10" s="21">
        <f t="shared" si="1"/>
        <v>3989.76</v>
      </c>
      <c r="L10" s="22">
        <f t="shared" si="1"/>
        <v>3989.76</v>
      </c>
      <c r="M10" s="22">
        <f t="shared" si="1"/>
        <v>242.64</v>
      </c>
      <c r="N10" s="21">
        <f t="shared" si="1"/>
        <v>242.64</v>
      </c>
      <c r="O10" s="21">
        <f t="shared" si="1"/>
        <v>11994.96</v>
      </c>
      <c r="P10" s="30"/>
    </row>
    <row r="11" ht="28" customHeight="1" spans="1:16">
      <c r="A11" s="6">
        <v>1</v>
      </c>
      <c r="B11" s="7" t="s">
        <v>39</v>
      </c>
      <c r="C11" s="7" t="s">
        <v>40</v>
      </c>
      <c r="D11" s="7" t="s">
        <v>19</v>
      </c>
      <c r="E11" s="7" t="s">
        <v>41</v>
      </c>
      <c r="F11" s="33" t="s">
        <v>42</v>
      </c>
      <c r="G11" s="14" t="s">
        <v>43</v>
      </c>
      <c r="H11" s="7" t="s">
        <v>23</v>
      </c>
      <c r="I11" s="18">
        <v>8469.12</v>
      </c>
      <c r="J11" s="18">
        <v>8469.12</v>
      </c>
      <c r="K11" s="24">
        <v>3989.76</v>
      </c>
      <c r="L11" s="24">
        <v>3989.76</v>
      </c>
      <c r="M11" s="25">
        <v>264.72</v>
      </c>
      <c r="N11" s="25">
        <v>264.72</v>
      </c>
      <c r="O11" s="19">
        <f>J11+L11+N11</f>
        <v>12723.6</v>
      </c>
      <c r="P11" s="30"/>
    </row>
    <row r="12" ht="28" customHeight="1" spans="1:16">
      <c r="A12" s="6">
        <v>2</v>
      </c>
      <c r="B12" s="7"/>
      <c r="C12" s="7" t="s">
        <v>44</v>
      </c>
      <c r="D12" s="7" t="s">
        <v>19</v>
      </c>
      <c r="E12" s="7" t="s">
        <v>45</v>
      </c>
      <c r="F12" s="33" t="s">
        <v>46</v>
      </c>
      <c r="G12" s="14" t="s">
        <v>47</v>
      </c>
      <c r="H12" s="7" t="s">
        <v>23</v>
      </c>
      <c r="I12" s="18">
        <v>8826.24</v>
      </c>
      <c r="J12" s="18">
        <v>8826.24</v>
      </c>
      <c r="K12" s="24">
        <v>3989.76</v>
      </c>
      <c r="L12" s="24">
        <v>3989.76</v>
      </c>
      <c r="M12" s="25">
        <v>275.88</v>
      </c>
      <c r="N12" s="25">
        <v>275.88</v>
      </c>
      <c r="O12" s="19">
        <v>13091.88</v>
      </c>
      <c r="P12" s="30"/>
    </row>
    <row r="13" ht="28" customHeight="1" spans="1:16">
      <c r="A13" s="6">
        <v>3</v>
      </c>
      <c r="B13" s="7"/>
      <c r="C13" s="7" t="s">
        <v>48</v>
      </c>
      <c r="D13" s="7" t="s">
        <v>19</v>
      </c>
      <c r="E13" s="7" t="s">
        <v>49</v>
      </c>
      <c r="F13" s="33" t="s">
        <v>50</v>
      </c>
      <c r="G13" s="14" t="s">
        <v>51</v>
      </c>
      <c r="H13" s="7" t="s">
        <v>23</v>
      </c>
      <c r="I13" s="18">
        <v>8469.12</v>
      </c>
      <c r="J13" s="18">
        <v>8469.12</v>
      </c>
      <c r="K13" s="24">
        <v>3989.76</v>
      </c>
      <c r="L13" s="24">
        <v>3989.76</v>
      </c>
      <c r="M13" s="25">
        <v>264.72</v>
      </c>
      <c r="N13" s="25">
        <v>264.72</v>
      </c>
      <c r="O13" s="19">
        <f>J13+L13+N13</f>
        <v>12723.6</v>
      </c>
      <c r="P13" s="30"/>
    </row>
    <row r="14" ht="28" customHeight="1" spans="1:16">
      <c r="A14" s="6">
        <v>4</v>
      </c>
      <c r="B14" s="7"/>
      <c r="C14" s="7" t="s">
        <v>52</v>
      </c>
      <c r="D14" s="7" t="s">
        <v>19</v>
      </c>
      <c r="E14" s="7" t="s">
        <v>53</v>
      </c>
      <c r="F14" s="33" t="s">
        <v>54</v>
      </c>
      <c r="G14" s="14" t="s">
        <v>47</v>
      </c>
      <c r="H14" s="7" t="s">
        <v>23</v>
      </c>
      <c r="I14" s="18">
        <v>8826.24</v>
      </c>
      <c r="J14" s="18">
        <v>8826.24</v>
      </c>
      <c r="K14" s="24">
        <v>3989.76</v>
      </c>
      <c r="L14" s="24">
        <v>3989.76</v>
      </c>
      <c r="M14" s="25">
        <v>275.88</v>
      </c>
      <c r="N14" s="25">
        <v>275.88</v>
      </c>
      <c r="O14" s="19">
        <v>13091.88</v>
      </c>
      <c r="P14" s="30"/>
    </row>
    <row r="15" ht="28" customHeight="1" spans="1:16">
      <c r="A15" s="8" t="s">
        <v>32</v>
      </c>
      <c r="B15" s="8"/>
      <c r="C15" s="8"/>
      <c r="D15" s="8"/>
      <c r="E15" s="8"/>
      <c r="F15" s="8"/>
      <c r="G15" s="8"/>
      <c r="H15" s="8"/>
      <c r="I15" s="20">
        <f t="shared" ref="I15:O15" si="2">SUM(I11:I14)</f>
        <v>34590.72</v>
      </c>
      <c r="J15" s="21">
        <f t="shared" si="2"/>
        <v>34590.72</v>
      </c>
      <c r="K15" s="21">
        <f t="shared" si="2"/>
        <v>15959.04</v>
      </c>
      <c r="L15" s="22">
        <f t="shared" si="2"/>
        <v>15959.04</v>
      </c>
      <c r="M15" s="22">
        <f t="shared" si="2"/>
        <v>1081.2</v>
      </c>
      <c r="N15" s="21">
        <f t="shared" si="2"/>
        <v>1081.2</v>
      </c>
      <c r="O15" s="21">
        <f t="shared" si="2"/>
        <v>51630.96</v>
      </c>
      <c r="P15" s="30"/>
    </row>
    <row r="16" ht="36" customHeight="1" spans="1:16">
      <c r="A16" s="6">
        <v>1</v>
      </c>
      <c r="B16" s="7" t="s">
        <v>55</v>
      </c>
      <c r="C16" s="7" t="s">
        <v>56</v>
      </c>
      <c r="D16" s="7" t="s">
        <v>35</v>
      </c>
      <c r="E16" s="7" t="s">
        <v>57</v>
      </c>
      <c r="F16" s="33" t="s">
        <v>58</v>
      </c>
      <c r="G16" s="16">
        <v>2017.04</v>
      </c>
      <c r="H16" s="7" t="s">
        <v>23</v>
      </c>
      <c r="I16" s="18">
        <v>7762.56</v>
      </c>
      <c r="J16" s="18">
        <v>7762.56</v>
      </c>
      <c r="K16" s="19">
        <v>3989.76</v>
      </c>
      <c r="L16" s="25">
        <v>3989.76</v>
      </c>
      <c r="M16" s="25">
        <v>242.64</v>
      </c>
      <c r="N16" s="19">
        <v>242.64</v>
      </c>
      <c r="O16" s="19">
        <v>11994.96</v>
      </c>
      <c r="P16" s="30"/>
    </row>
    <row r="17" ht="28" customHeight="1" spans="1:16">
      <c r="A17" s="8" t="s">
        <v>32</v>
      </c>
      <c r="B17" s="8"/>
      <c r="C17" s="8"/>
      <c r="D17" s="8"/>
      <c r="E17" s="8"/>
      <c r="F17" s="8"/>
      <c r="G17" s="8"/>
      <c r="H17" s="8"/>
      <c r="I17" s="20">
        <f t="shared" ref="I17:O17" si="3">SUM(I16:I16)</f>
        <v>7762.56</v>
      </c>
      <c r="J17" s="21">
        <f t="shared" si="3"/>
        <v>7762.56</v>
      </c>
      <c r="K17" s="21">
        <f t="shared" si="3"/>
        <v>3989.76</v>
      </c>
      <c r="L17" s="22">
        <f t="shared" si="3"/>
        <v>3989.76</v>
      </c>
      <c r="M17" s="22">
        <f t="shared" si="3"/>
        <v>242.64</v>
      </c>
      <c r="N17" s="21">
        <f t="shared" si="3"/>
        <v>242.64</v>
      </c>
      <c r="O17" s="21">
        <f t="shared" si="3"/>
        <v>11994.96</v>
      </c>
      <c r="P17" s="30"/>
    </row>
    <row r="18" ht="28" customHeight="1" spans="1:16">
      <c r="A18" s="6">
        <v>1</v>
      </c>
      <c r="B18" s="7" t="s">
        <v>59</v>
      </c>
      <c r="C18" s="7" t="s">
        <v>60</v>
      </c>
      <c r="D18" s="7" t="s">
        <v>35</v>
      </c>
      <c r="E18" s="7" t="s">
        <v>61</v>
      </c>
      <c r="F18" s="33" t="s">
        <v>62</v>
      </c>
      <c r="G18" s="17" t="s">
        <v>63</v>
      </c>
      <c r="H18" s="7" t="s">
        <v>23</v>
      </c>
      <c r="I18" s="18">
        <v>13933.44</v>
      </c>
      <c r="J18" s="18">
        <v>13933.44</v>
      </c>
      <c r="K18" s="19">
        <v>3989.76</v>
      </c>
      <c r="L18" s="19">
        <v>3989.76</v>
      </c>
      <c r="M18" s="19">
        <v>435.48</v>
      </c>
      <c r="N18" s="19">
        <v>435.48</v>
      </c>
      <c r="O18" s="19">
        <v>18358.68</v>
      </c>
      <c r="P18" s="30"/>
    </row>
    <row r="19" ht="28" customHeight="1" spans="1:16">
      <c r="A19" s="8" t="s">
        <v>32</v>
      </c>
      <c r="B19" s="8"/>
      <c r="C19" s="8"/>
      <c r="D19" s="8"/>
      <c r="E19" s="8"/>
      <c r="F19" s="8"/>
      <c r="G19" s="8"/>
      <c r="H19" s="8"/>
      <c r="I19" s="20">
        <f t="shared" ref="I19:O19" si="4">SUM(I18:I18)</f>
        <v>13933.44</v>
      </c>
      <c r="J19" s="21">
        <f t="shared" si="4"/>
        <v>13933.44</v>
      </c>
      <c r="K19" s="21">
        <f t="shared" si="4"/>
        <v>3989.76</v>
      </c>
      <c r="L19" s="22">
        <f t="shared" si="4"/>
        <v>3989.76</v>
      </c>
      <c r="M19" s="22">
        <f t="shared" si="4"/>
        <v>435.48</v>
      </c>
      <c r="N19" s="21">
        <f t="shared" si="4"/>
        <v>435.48</v>
      </c>
      <c r="O19" s="21">
        <f t="shared" si="4"/>
        <v>18358.68</v>
      </c>
      <c r="P19" s="30"/>
    </row>
    <row r="20" ht="28" customHeight="1" spans="1:16">
      <c r="A20" s="6">
        <v>1</v>
      </c>
      <c r="B20" s="7" t="s">
        <v>64</v>
      </c>
      <c r="C20" s="7" t="s">
        <v>65</v>
      </c>
      <c r="D20" s="7" t="s">
        <v>35</v>
      </c>
      <c r="E20" s="7" t="s">
        <v>66</v>
      </c>
      <c r="F20" s="33" t="s">
        <v>67</v>
      </c>
      <c r="G20" s="14" t="s">
        <v>68</v>
      </c>
      <c r="H20" s="7" t="s">
        <v>23</v>
      </c>
      <c r="I20" s="18">
        <v>7762.56</v>
      </c>
      <c r="J20" s="18">
        <v>7762.56</v>
      </c>
      <c r="K20" s="19">
        <v>3989.76</v>
      </c>
      <c r="L20" s="19">
        <v>3989.76</v>
      </c>
      <c r="M20" s="25">
        <v>242.64</v>
      </c>
      <c r="N20" s="25">
        <v>242.64</v>
      </c>
      <c r="O20" s="19">
        <v>11994.96</v>
      </c>
      <c r="P20" s="30"/>
    </row>
    <row r="21" ht="28" customHeight="1" spans="1:16">
      <c r="A21" s="6">
        <v>2</v>
      </c>
      <c r="B21" s="7"/>
      <c r="C21" s="7" t="s">
        <v>69</v>
      </c>
      <c r="D21" s="7" t="s">
        <v>35</v>
      </c>
      <c r="E21" s="7" t="s">
        <v>70</v>
      </c>
      <c r="F21" s="33" t="s">
        <v>71</v>
      </c>
      <c r="G21" s="14" t="s">
        <v>72</v>
      </c>
      <c r="H21" s="7" t="s">
        <v>23</v>
      </c>
      <c r="I21" s="18">
        <v>7762.56</v>
      </c>
      <c r="J21" s="18">
        <v>7762.56</v>
      </c>
      <c r="K21" s="19">
        <v>3989.76</v>
      </c>
      <c r="L21" s="19">
        <v>3989.76</v>
      </c>
      <c r="M21" s="25">
        <v>242.64</v>
      </c>
      <c r="N21" s="25">
        <v>242.64</v>
      </c>
      <c r="O21" s="19">
        <v>11994.96</v>
      </c>
      <c r="P21" s="30"/>
    </row>
    <row r="22" ht="28" customHeight="1" spans="1:16">
      <c r="A22" s="6">
        <v>3</v>
      </c>
      <c r="B22" s="7"/>
      <c r="C22" s="7" t="s">
        <v>73</v>
      </c>
      <c r="D22" s="7" t="s">
        <v>19</v>
      </c>
      <c r="E22" s="7" t="s">
        <v>74</v>
      </c>
      <c r="F22" s="33" t="s">
        <v>75</v>
      </c>
      <c r="G22" s="14" t="s">
        <v>76</v>
      </c>
      <c r="H22" s="7" t="s">
        <v>23</v>
      </c>
      <c r="I22" s="18">
        <v>7762.56</v>
      </c>
      <c r="J22" s="18">
        <v>7762.56</v>
      </c>
      <c r="K22" s="19">
        <v>3989.76</v>
      </c>
      <c r="L22" s="19">
        <v>3989.76</v>
      </c>
      <c r="M22" s="25">
        <v>242.64</v>
      </c>
      <c r="N22" s="25">
        <v>242.64</v>
      </c>
      <c r="O22" s="19">
        <v>11994.96</v>
      </c>
      <c r="P22" s="30"/>
    </row>
    <row r="23" ht="28" customHeight="1" spans="1:16">
      <c r="A23" s="6">
        <v>4</v>
      </c>
      <c r="B23" s="7"/>
      <c r="C23" s="7" t="s">
        <v>77</v>
      </c>
      <c r="D23" s="7" t="s">
        <v>35</v>
      </c>
      <c r="E23" s="7" t="s">
        <v>78</v>
      </c>
      <c r="F23" s="33" t="s">
        <v>79</v>
      </c>
      <c r="G23" s="14" t="s">
        <v>80</v>
      </c>
      <c r="H23" s="7" t="s">
        <v>23</v>
      </c>
      <c r="I23" s="18">
        <v>7762.56</v>
      </c>
      <c r="J23" s="18">
        <v>7762.56</v>
      </c>
      <c r="K23" s="19">
        <v>3989.76</v>
      </c>
      <c r="L23" s="19">
        <v>3989.76</v>
      </c>
      <c r="M23" s="25">
        <v>242.64</v>
      </c>
      <c r="N23" s="25">
        <v>242.64</v>
      </c>
      <c r="O23" s="19">
        <v>11994.96</v>
      </c>
      <c r="P23" s="30"/>
    </row>
    <row r="24" ht="28" customHeight="1" spans="1:16">
      <c r="A24" s="6">
        <v>5</v>
      </c>
      <c r="B24" s="7"/>
      <c r="C24" s="7" t="s">
        <v>81</v>
      </c>
      <c r="D24" s="7" t="s">
        <v>35</v>
      </c>
      <c r="E24" s="7" t="s">
        <v>82</v>
      </c>
      <c r="F24" s="33" t="s">
        <v>83</v>
      </c>
      <c r="G24" s="14" t="s">
        <v>84</v>
      </c>
      <c r="H24" s="7" t="s">
        <v>23</v>
      </c>
      <c r="I24" s="18">
        <v>7762.56</v>
      </c>
      <c r="J24" s="18">
        <v>7762.56</v>
      </c>
      <c r="K24" s="19">
        <v>3989.76</v>
      </c>
      <c r="L24" s="19">
        <v>3989.76</v>
      </c>
      <c r="M24" s="25">
        <v>242.64</v>
      </c>
      <c r="N24" s="25">
        <v>242.64</v>
      </c>
      <c r="O24" s="19">
        <v>11994.96</v>
      </c>
      <c r="P24" s="30"/>
    </row>
    <row r="25" ht="28" customHeight="1" spans="1:16">
      <c r="A25" s="6">
        <v>6</v>
      </c>
      <c r="B25" s="7"/>
      <c r="C25" s="7" t="s">
        <v>85</v>
      </c>
      <c r="D25" s="7" t="s">
        <v>19</v>
      </c>
      <c r="E25" s="7" t="s">
        <v>86</v>
      </c>
      <c r="F25" s="33" t="s">
        <v>87</v>
      </c>
      <c r="G25" s="14" t="s">
        <v>88</v>
      </c>
      <c r="H25" s="7" t="s">
        <v>23</v>
      </c>
      <c r="I25" s="18">
        <v>7762.56</v>
      </c>
      <c r="J25" s="18">
        <v>7762.56</v>
      </c>
      <c r="K25" s="19">
        <v>3989.76</v>
      </c>
      <c r="L25" s="19">
        <v>3989.76</v>
      </c>
      <c r="M25" s="25">
        <v>242.64</v>
      </c>
      <c r="N25" s="25">
        <v>242.64</v>
      </c>
      <c r="O25" s="19">
        <v>11994.96</v>
      </c>
      <c r="P25" s="30"/>
    </row>
    <row r="26" ht="28" customHeight="1" spans="1:16">
      <c r="A26" s="6">
        <v>7</v>
      </c>
      <c r="B26" s="7"/>
      <c r="C26" s="7" t="s">
        <v>89</v>
      </c>
      <c r="D26" s="7" t="s">
        <v>19</v>
      </c>
      <c r="E26" s="7" t="s">
        <v>90</v>
      </c>
      <c r="F26" s="33" t="s">
        <v>91</v>
      </c>
      <c r="G26" s="14" t="s">
        <v>92</v>
      </c>
      <c r="H26" s="7" t="s">
        <v>23</v>
      </c>
      <c r="I26" s="18">
        <v>7762.56</v>
      </c>
      <c r="J26" s="18">
        <v>7762.56</v>
      </c>
      <c r="K26" s="19">
        <v>3989.76</v>
      </c>
      <c r="L26" s="19">
        <v>3989.76</v>
      </c>
      <c r="M26" s="25">
        <v>242.64</v>
      </c>
      <c r="N26" s="25">
        <v>242.64</v>
      </c>
      <c r="O26" s="19">
        <v>11994.96</v>
      </c>
      <c r="P26" s="30"/>
    </row>
    <row r="27" ht="28" customHeight="1" spans="1:16">
      <c r="A27" s="6">
        <v>8</v>
      </c>
      <c r="B27" s="7"/>
      <c r="C27" s="7" t="s">
        <v>93</v>
      </c>
      <c r="D27" s="7" t="s">
        <v>35</v>
      </c>
      <c r="E27" s="7" t="s">
        <v>94</v>
      </c>
      <c r="F27" s="33" t="s">
        <v>95</v>
      </c>
      <c r="G27" s="14" t="s">
        <v>96</v>
      </c>
      <c r="H27" s="7" t="s">
        <v>23</v>
      </c>
      <c r="I27" s="18">
        <v>7762.56</v>
      </c>
      <c r="J27" s="18">
        <v>7762.56</v>
      </c>
      <c r="K27" s="19">
        <v>3989.76</v>
      </c>
      <c r="L27" s="19">
        <v>3989.76</v>
      </c>
      <c r="M27" s="25">
        <v>242.64</v>
      </c>
      <c r="N27" s="25">
        <v>242.64</v>
      </c>
      <c r="O27" s="19">
        <v>11994.96</v>
      </c>
      <c r="P27" s="30"/>
    </row>
    <row r="28" ht="28" customHeight="1" spans="1:16">
      <c r="A28" s="6">
        <v>9</v>
      </c>
      <c r="B28" s="7"/>
      <c r="C28" s="7" t="s">
        <v>97</v>
      </c>
      <c r="D28" s="7" t="s">
        <v>35</v>
      </c>
      <c r="E28" s="7" t="s">
        <v>98</v>
      </c>
      <c r="F28" s="33" t="s">
        <v>99</v>
      </c>
      <c r="G28" s="14" t="s">
        <v>100</v>
      </c>
      <c r="H28" s="7" t="s">
        <v>23</v>
      </c>
      <c r="I28" s="18">
        <v>7762.56</v>
      </c>
      <c r="J28" s="18">
        <v>7762.56</v>
      </c>
      <c r="K28" s="19">
        <v>3989.76</v>
      </c>
      <c r="L28" s="19">
        <v>3989.76</v>
      </c>
      <c r="M28" s="25">
        <v>242.64</v>
      </c>
      <c r="N28" s="25">
        <v>242.64</v>
      </c>
      <c r="O28" s="19">
        <v>11994.96</v>
      </c>
      <c r="P28" s="30"/>
    </row>
    <row r="29" ht="28" customHeight="1" spans="1:16">
      <c r="A29" s="8" t="s">
        <v>32</v>
      </c>
      <c r="B29" s="8"/>
      <c r="C29" s="8"/>
      <c r="D29" s="8"/>
      <c r="E29" s="8"/>
      <c r="F29" s="8"/>
      <c r="G29" s="8"/>
      <c r="H29" s="8"/>
      <c r="I29" s="20">
        <f t="shared" ref="I29:O29" si="5">SUM(I20:I28)</f>
        <v>69863.04</v>
      </c>
      <c r="J29" s="21">
        <f t="shared" si="5"/>
        <v>69863.04</v>
      </c>
      <c r="K29" s="21">
        <f t="shared" si="5"/>
        <v>35907.84</v>
      </c>
      <c r="L29" s="22">
        <f t="shared" si="5"/>
        <v>35907.84</v>
      </c>
      <c r="M29" s="22">
        <f t="shared" si="5"/>
        <v>2183.76</v>
      </c>
      <c r="N29" s="21">
        <f t="shared" si="5"/>
        <v>2183.76</v>
      </c>
      <c r="O29" s="21">
        <f t="shared" si="5"/>
        <v>107954.64</v>
      </c>
      <c r="P29" s="30"/>
    </row>
    <row r="30" ht="28" customHeight="1" spans="1:16">
      <c r="A30" s="6">
        <v>1</v>
      </c>
      <c r="B30" s="7" t="s">
        <v>101</v>
      </c>
      <c r="C30" s="7" t="s">
        <v>102</v>
      </c>
      <c r="D30" s="7" t="s">
        <v>19</v>
      </c>
      <c r="E30" s="7" t="s">
        <v>103</v>
      </c>
      <c r="F30" s="33" t="s">
        <v>104</v>
      </c>
      <c r="G30" s="14" t="s">
        <v>105</v>
      </c>
      <c r="H30" s="7" t="s">
        <v>23</v>
      </c>
      <c r="I30" s="18">
        <v>7762.56</v>
      </c>
      <c r="J30" s="18">
        <v>7762.56</v>
      </c>
      <c r="K30" s="19">
        <v>3989.76</v>
      </c>
      <c r="L30" s="19">
        <v>3989.76</v>
      </c>
      <c r="M30" s="25">
        <v>242.64</v>
      </c>
      <c r="N30" s="25">
        <v>242.64</v>
      </c>
      <c r="O30" s="19">
        <v>11994.96</v>
      </c>
      <c r="P30" s="30"/>
    </row>
    <row r="31" ht="28" customHeight="1" spans="1:16">
      <c r="A31" s="8" t="s">
        <v>32</v>
      </c>
      <c r="B31" s="8"/>
      <c r="C31" s="8"/>
      <c r="D31" s="8"/>
      <c r="E31" s="8"/>
      <c r="F31" s="8"/>
      <c r="G31" s="8"/>
      <c r="H31" s="8"/>
      <c r="I31" s="20">
        <f t="shared" ref="I31:O31" si="6">SUM(I30:I30)</f>
        <v>7762.56</v>
      </c>
      <c r="J31" s="21">
        <f t="shared" si="6"/>
        <v>7762.56</v>
      </c>
      <c r="K31" s="21">
        <f t="shared" si="6"/>
        <v>3989.76</v>
      </c>
      <c r="L31" s="22">
        <f t="shared" si="6"/>
        <v>3989.76</v>
      </c>
      <c r="M31" s="22">
        <f t="shared" si="6"/>
        <v>242.64</v>
      </c>
      <c r="N31" s="21">
        <f t="shared" si="6"/>
        <v>242.64</v>
      </c>
      <c r="O31" s="21">
        <f t="shared" si="6"/>
        <v>11994.96</v>
      </c>
      <c r="P31" s="30"/>
    </row>
    <row r="32" ht="37" customHeight="1" spans="1:16">
      <c r="A32" s="7">
        <v>1</v>
      </c>
      <c r="B32" s="7" t="s">
        <v>106</v>
      </c>
      <c r="C32" s="7" t="s">
        <v>107</v>
      </c>
      <c r="D32" s="7" t="s">
        <v>19</v>
      </c>
      <c r="E32" s="7" t="s">
        <v>108</v>
      </c>
      <c r="F32" s="33" t="s">
        <v>109</v>
      </c>
      <c r="G32" s="14" t="s">
        <v>110</v>
      </c>
      <c r="H32" s="7" t="s">
        <v>23</v>
      </c>
      <c r="I32" s="18">
        <v>7762.56</v>
      </c>
      <c r="J32" s="18">
        <v>7762.56</v>
      </c>
      <c r="K32" s="19">
        <v>3989.76</v>
      </c>
      <c r="L32" s="19">
        <v>3989.76</v>
      </c>
      <c r="M32" s="25">
        <v>242.64</v>
      </c>
      <c r="N32" s="25">
        <v>242.64</v>
      </c>
      <c r="O32" s="19">
        <v>11994.96</v>
      </c>
      <c r="P32" s="30"/>
    </row>
    <row r="33" ht="28" customHeight="1" spans="1:16">
      <c r="A33" s="8" t="s">
        <v>32</v>
      </c>
      <c r="B33" s="8"/>
      <c r="C33" s="8"/>
      <c r="D33" s="8"/>
      <c r="E33" s="8"/>
      <c r="F33" s="8"/>
      <c r="G33" s="8"/>
      <c r="H33" s="8"/>
      <c r="I33" s="20">
        <f t="shared" ref="I33:O33" si="7">SUM(I32:I32)</f>
        <v>7762.56</v>
      </c>
      <c r="J33" s="20">
        <f t="shared" si="7"/>
        <v>7762.56</v>
      </c>
      <c r="K33" s="21">
        <f t="shared" si="7"/>
        <v>3989.76</v>
      </c>
      <c r="L33" s="21">
        <f t="shared" si="7"/>
        <v>3989.76</v>
      </c>
      <c r="M33" s="22">
        <f t="shared" si="7"/>
        <v>242.64</v>
      </c>
      <c r="N33" s="22">
        <f t="shared" si="7"/>
        <v>242.64</v>
      </c>
      <c r="O33" s="21">
        <f t="shared" si="7"/>
        <v>11994.96</v>
      </c>
      <c r="P33" s="30"/>
    </row>
    <row r="34" ht="28" customHeight="1" spans="1:16">
      <c r="A34" s="8" t="s">
        <v>111</v>
      </c>
      <c r="B34" s="8"/>
      <c r="C34" s="8"/>
      <c r="D34" s="8"/>
      <c r="E34" s="8"/>
      <c r="F34" s="8"/>
      <c r="G34" s="8"/>
      <c r="H34" s="8"/>
      <c r="I34" s="26">
        <f>I8+I10+I15+I17+I19+I29+I31+I33</f>
        <v>172725.12</v>
      </c>
      <c r="J34" s="27">
        <f t="shared" ref="J34:O34" si="8">J31+J29+J19+J17+J15+J10+J8+J33</f>
        <v>172725.12</v>
      </c>
      <c r="K34" s="27">
        <f t="shared" si="8"/>
        <v>83784.96</v>
      </c>
      <c r="L34" s="28">
        <f t="shared" si="8"/>
        <v>83784.96</v>
      </c>
      <c r="M34" s="28">
        <f t="shared" si="8"/>
        <v>5398.92</v>
      </c>
      <c r="N34" s="27">
        <f t="shared" si="8"/>
        <v>5398.92</v>
      </c>
      <c r="O34" s="27">
        <f t="shared" si="8"/>
        <v>261909</v>
      </c>
      <c r="P34" s="30"/>
    </row>
    <row r="35" ht="24.95" customHeight="1" spans="1:1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</sheetData>
  <mergeCells count="26">
    <mergeCell ref="A2:P2"/>
    <mergeCell ref="I3:J3"/>
    <mergeCell ref="K3:L3"/>
    <mergeCell ref="M3:N3"/>
    <mergeCell ref="A8:H8"/>
    <mergeCell ref="A10:H10"/>
    <mergeCell ref="A15:H15"/>
    <mergeCell ref="A17:H17"/>
    <mergeCell ref="A19:H19"/>
    <mergeCell ref="A29:H29"/>
    <mergeCell ref="A31:H31"/>
    <mergeCell ref="A33:H33"/>
    <mergeCell ref="A34:H34"/>
    <mergeCell ref="A3:A4"/>
    <mergeCell ref="B3:B4"/>
    <mergeCell ref="B5:B7"/>
    <mergeCell ref="B11:B14"/>
    <mergeCell ref="B20:B28"/>
    <mergeCell ref="C3:C4"/>
    <mergeCell ref="D3:D4"/>
    <mergeCell ref="E3:E4"/>
    <mergeCell ref="F3:F4"/>
    <mergeCell ref="G3:G4"/>
    <mergeCell ref="H3:H4"/>
    <mergeCell ref="O3:O4"/>
    <mergeCell ref="P3:P4"/>
  </mergeCells>
  <printOptions horizontalCentered="1"/>
  <pageMargins left="0.629861111111111" right="0.629861111111111" top="0.802777777777778" bottom="0.802777777777778" header="0.314583333333333" footer="0.511805555555556"/>
  <pageSetup paperSize="9" scale="84" fitToHeight="0" orientation="landscape" horizontalDpi="600"/>
  <headerFooter>
    <oddFooter>&amp;C第 &amp;P 页，共 &amp;N 页</oddFooter>
  </headerFooter>
  <ignoredErrors>
    <ignoredError sqref="L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WJF</dc:creator>
  <cp:lastModifiedBy>user</cp:lastModifiedBy>
  <dcterms:created xsi:type="dcterms:W3CDTF">2020-06-06T07:24:00Z</dcterms:created>
  <cp:lastPrinted>2024-03-10T01:49:00Z</cp:lastPrinted>
  <dcterms:modified xsi:type="dcterms:W3CDTF">2026-08-03T10:39:02Z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A0B15FE7A5CE28D13EFF6F6AD5C84A32_43</vt:lpwstr>
  </property>
  <property fmtid="{D5CDD505-2E9C-101B-9397-08002B2CF9AE}" pid="4" name="CalculationRule">
    <vt:i4>0</vt:i4>
  </property>
</Properties>
</file>