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数据源" sheetId="3" r:id="rId1"/>
  </sheets>
  <definedNames>
    <definedName name="_xlnm._FilterDatabase" localSheetId="0" hidden="1">数据源!$A$1:$K$207</definedName>
    <definedName name="kl">数据源!$A$1:$J$1</definedName>
    <definedName name="kk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<sst xmlns="http://schemas.openxmlformats.org/spreadsheetml/2006/main" count="827" uniqueCount="604">
  <si>
    <t>村居</t>
  </si>
  <si>
    <t>申请人姓名</t>
  </si>
  <si>
    <t>角落地址
（用于查询）</t>
  </si>
  <si>
    <t>年份</t>
  </si>
  <si>
    <t>字号</t>
  </si>
  <si>
    <t>农宅字号</t>
  </si>
  <si>
    <t>批准宅基地面积</t>
  </si>
  <si>
    <t>占地面积</t>
  </si>
  <si>
    <t>组别</t>
  </si>
  <si>
    <t>土地坐落（角落）</t>
  </si>
  <si>
    <t>备注</t>
  </si>
  <si>
    <t>联盟</t>
  </si>
  <si>
    <t>刘逢德</t>
  </si>
  <si>
    <t>仙宫19号</t>
  </si>
  <si>
    <t>001</t>
  </si>
  <si>
    <t>刘建英</t>
  </si>
  <si>
    <t>枧头3号</t>
  </si>
  <si>
    <t>002</t>
  </si>
  <si>
    <t>美滨</t>
  </si>
  <si>
    <t>陈文彬</t>
  </si>
  <si>
    <t>路尾48号</t>
  </si>
  <si>
    <t>003</t>
  </si>
  <si>
    <t>温丽环</t>
  </si>
  <si>
    <t>路尾65号</t>
  </si>
  <si>
    <t>004</t>
  </si>
  <si>
    <t>刘抱治</t>
  </si>
  <si>
    <t>005</t>
  </si>
  <si>
    <t>刘艺剑
刘明双
刘明海
沈艺娟</t>
  </si>
  <si>
    <t>街道外9号</t>
  </si>
  <si>
    <t>006</t>
  </si>
  <si>
    <t>联中</t>
  </si>
  <si>
    <t>林少锋</t>
  </si>
  <si>
    <t>龙船岛7号</t>
  </si>
  <si>
    <t>007</t>
  </si>
  <si>
    <t>林少灵</t>
  </si>
  <si>
    <t>008</t>
  </si>
  <si>
    <t>蓬溪</t>
  </si>
  <si>
    <t>柯灿明</t>
  </si>
  <si>
    <t>祖厝边139号</t>
  </si>
  <si>
    <t>009</t>
  </si>
  <si>
    <t>柯宇楠</t>
  </si>
  <si>
    <t>010</t>
  </si>
  <si>
    <t>柯黎江</t>
  </si>
  <si>
    <t>祖厝边52号</t>
  </si>
  <si>
    <t>011</t>
  </si>
  <si>
    <t>柯杰仁</t>
  </si>
  <si>
    <t>012</t>
  </si>
  <si>
    <t>龙居</t>
  </si>
  <si>
    <t>林艺灵</t>
  </si>
  <si>
    <t>顶寨410号</t>
  </si>
  <si>
    <t>013</t>
  </si>
  <si>
    <t>胡福清</t>
  </si>
  <si>
    <t>八选32号</t>
  </si>
  <si>
    <t>014</t>
  </si>
  <si>
    <t>胡美治</t>
  </si>
  <si>
    <t>顶寨407号</t>
  </si>
  <si>
    <t>015</t>
  </si>
  <si>
    <t>姚秀英</t>
  </si>
  <si>
    <t>凤斗100号</t>
  </si>
  <si>
    <t>016</t>
  </si>
  <si>
    <t>姚添福</t>
  </si>
  <si>
    <t>凤斗109号</t>
  </si>
  <si>
    <t>017</t>
  </si>
  <si>
    <t>柯澎湖</t>
  </si>
  <si>
    <t>中点141号</t>
  </si>
  <si>
    <t>018</t>
  </si>
  <si>
    <t>柯伟东</t>
  </si>
  <si>
    <t>智同垵127号</t>
  </si>
  <si>
    <t>019</t>
  </si>
  <si>
    <t>温泉</t>
  </si>
  <si>
    <t>唐志宏</t>
  </si>
  <si>
    <t>二选22号</t>
  </si>
  <si>
    <t>020</t>
  </si>
  <si>
    <t>谢瑞珠</t>
  </si>
  <si>
    <t>021</t>
  </si>
  <si>
    <t>上东</t>
  </si>
  <si>
    <t>胡江水</t>
  </si>
  <si>
    <t>三垵9号</t>
  </si>
  <si>
    <t>022</t>
  </si>
  <si>
    <t>寮海</t>
  </si>
  <si>
    <t>黄金胜
林桂英</t>
  </si>
  <si>
    <t>海坵9号</t>
  </si>
  <si>
    <t>023</t>
  </si>
  <si>
    <t>新美</t>
  </si>
  <si>
    <t>马火煅</t>
  </si>
  <si>
    <t>新墘17号</t>
  </si>
  <si>
    <t>024</t>
  </si>
  <si>
    <t>马培枝</t>
  </si>
  <si>
    <t>025</t>
  </si>
  <si>
    <t>马文服</t>
  </si>
  <si>
    <t>新墘349号</t>
  </si>
  <si>
    <t>026</t>
  </si>
  <si>
    <t>林逢溪</t>
  </si>
  <si>
    <t>干埕美89号</t>
  </si>
  <si>
    <t>027</t>
  </si>
  <si>
    <t>林子东</t>
  </si>
  <si>
    <t>028</t>
  </si>
  <si>
    <t>鸿福</t>
  </si>
  <si>
    <t>李瑞贡</t>
  </si>
  <si>
    <t>寨顶31号</t>
  </si>
  <si>
    <t>029</t>
  </si>
  <si>
    <t>李金华</t>
  </si>
  <si>
    <t>茉莉竹垵2号</t>
  </si>
  <si>
    <t>030</t>
  </si>
  <si>
    <t>岭美</t>
  </si>
  <si>
    <t>张劲清</t>
  </si>
  <si>
    <t>营美17号</t>
  </si>
  <si>
    <t>031</t>
  </si>
  <si>
    <t>傅乌治</t>
  </si>
  <si>
    <t>营美61号</t>
  </si>
  <si>
    <t>032</t>
  </si>
  <si>
    <t>柯茶花</t>
  </si>
  <si>
    <t>营美63号</t>
  </si>
  <si>
    <t>033</t>
  </si>
  <si>
    <t>张荣钗</t>
  </si>
  <si>
    <t>内洋2号</t>
  </si>
  <si>
    <t>034</t>
  </si>
  <si>
    <t>张荣树</t>
  </si>
  <si>
    <t>内洋8号</t>
  </si>
  <si>
    <t>035</t>
  </si>
  <si>
    <t>胡明芬</t>
  </si>
  <si>
    <t>内洋9号</t>
  </si>
  <si>
    <t>036</t>
  </si>
  <si>
    <t>霞圳仔27号</t>
  </si>
  <si>
    <t>037</t>
  </si>
  <si>
    <t>李碧珠</t>
  </si>
  <si>
    <t>吾洋深6号</t>
  </si>
  <si>
    <t>038</t>
  </si>
  <si>
    <t>柯秋建</t>
  </si>
  <si>
    <t>霞圳仔25号</t>
  </si>
  <si>
    <t>039</t>
  </si>
  <si>
    <t>刘剑荣</t>
  </si>
  <si>
    <t>040</t>
  </si>
  <si>
    <t>柯世东</t>
  </si>
  <si>
    <t>宝元16号</t>
  </si>
  <si>
    <t>041</t>
  </si>
  <si>
    <t>柯银环</t>
  </si>
  <si>
    <t>新丰40号</t>
  </si>
  <si>
    <t>042</t>
  </si>
  <si>
    <t>林月真</t>
  </si>
  <si>
    <t>彭圩街197号</t>
  </si>
  <si>
    <t>043</t>
  </si>
  <si>
    <t>蓬星</t>
  </si>
  <si>
    <t>傅华清</t>
  </si>
  <si>
    <t>大份4号</t>
  </si>
  <si>
    <t>044</t>
  </si>
  <si>
    <t>吴天福</t>
  </si>
  <si>
    <t>延寿院22号</t>
  </si>
  <si>
    <t>045</t>
  </si>
  <si>
    <t>吴天赐</t>
  </si>
  <si>
    <t>046</t>
  </si>
  <si>
    <t>鹤厅</t>
  </si>
  <si>
    <t>王辉灿</t>
  </si>
  <si>
    <t>新厝王10号</t>
  </si>
  <si>
    <t>047</t>
  </si>
  <si>
    <t>李金水</t>
  </si>
  <si>
    <t>048</t>
  </si>
  <si>
    <t>蓬新</t>
  </si>
  <si>
    <t>林文全</t>
  </si>
  <si>
    <t>崎头林18号</t>
  </si>
  <si>
    <t>049</t>
  </si>
  <si>
    <t>林文途</t>
  </si>
  <si>
    <t>崎头林19号</t>
  </si>
  <si>
    <t>050</t>
  </si>
  <si>
    <t>林剑峰</t>
  </si>
  <si>
    <t>崎头林20号</t>
  </si>
  <si>
    <t>051</t>
  </si>
  <si>
    <t>林文来</t>
  </si>
  <si>
    <t>052</t>
  </si>
  <si>
    <t>李玉琼</t>
  </si>
  <si>
    <t>053</t>
  </si>
  <si>
    <t>登山</t>
  </si>
  <si>
    <t>傅志良</t>
  </si>
  <si>
    <t>祖师田10号</t>
  </si>
  <si>
    <t>054</t>
  </si>
  <si>
    <t>傅金扬</t>
  </si>
  <si>
    <t>祖师田11号</t>
  </si>
  <si>
    <t>055</t>
  </si>
  <si>
    <t>傅金土</t>
  </si>
  <si>
    <t>林口38号</t>
  </si>
  <si>
    <t>056</t>
  </si>
  <si>
    <t>傅嫌</t>
  </si>
  <si>
    <t>057</t>
  </si>
  <si>
    <t>傅明滨</t>
  </si>
  <si>
    <t>梨嘉4号</t>
  </si>
  <si>
    <t>058</t>
  </si>
  <si>
    <t>傅志成</t>
  </si>
  <si>
    <t>后垅仔45号</t>
  </si>
  <si>
    <t>059</t>
  </si>
  <si>
    <t>傅巧艺</t>
  </si>
  <si>
    <t>060</t>
  </si>
  <si>
    <t>胡雪芳</t>
  </si>
  <si>
    <t>街道62号</t>
  </si>
  <si>
    <t>061</t>
  </si>
  <si>
    <t>唐岳池</t>
  </si>
  <si>
    <t>062</t>
  </si>
  <si>
    <t>胡金顺</t>
  </si>
  <si>
    <t>陈坑6号</t>
  </si>
  <si>
    <t>063</t>
  </si>
  <si>
    <t>胡四林</t>
  </si>
  <si>
    <t>陈坑85号</t>
  </si>
  <si>
    <t>064</t>
  </si>
  <si>
    <t>林春明</t>
  </si>
  <si>
    <t>顶寨111号</t>
  </si>
  <si>
    <t>065</t>
  </si>
  <si>
    <t>胡毓海</t>
  </si>
  <si>
    <t>陈坑61号</t>
  </si>
  <si>
    <t>066</t>
  </si>
  <si>
    <t>陈锦霞</t>
  </si>
  <si>
    <t>干埕美点59号</t>
  </si>
  <si>
    <t>067</t>
  </si>
  <si>
    <t>林秋金</t>
  </si>
  <si>
    <t>下洋10号</t>
  </si>
  <si>
    <t>068</t>
  </si>
  <si>
    <t>柯良兴</t>
  </si>
  <si>
    <t>祖厝边59号</t>
  </si>
  <si>
    <t>069</t>
  </si>
  <si>
    <t>马炜娜</t>
  </si>
  <si>
    <t>新墘101号</t>
  </si>
  <si>
    <t>070</t>
  </si>
  <si>
    <t>傅子明</t>
  </si>
  <si>
    <t>大圳7号</t>
  </si>
  <si>
    <t>071</t>
  </si>
  <si>
    <t>胡毓赞</t>
  </si>
  <si>
    <t>陈坑55号</t>
  </si>
  <si>
    <t>072</t>
  </si>
  <si>
    <t>胡毓地</t>
  </si>
  <si>
    <t>陈坑68号</t>
  </si>
  <si>
    <t>073</t>
  </si>
  <si>
    <t>胡再福</t>
  </si>
  <si>
    <t>074</t>
  </si>
  <si>
    <t>胡特胜</t>
  </si>
  <si>
    <t>陈坑67号</t>
  </si>
  <si>
    <t>075</t>
  </si>
  <si>
    <t>胡海军</t>
  </si>
  <si>
    <t>陈坑31号</t>
  </si>
  <si>
    <t>076</t>
  </si>
  <si>
    <t>胡建胜</t>
  </si>
  <si>
    <t>077</t>
  </si>
  <si>
    <t>林海生</t>
  </si>
  <si>
    <t>顶寨80号</t>
  </si>
  <si>
    <t>078</t>
  </si>
  <si>
    <t>胡三多</t>
  </si>
  <si>
    <t>陈坑50号</t>
  </si>
  <si>
    <t>079</t>
  </si>
  <si>
    <t>胡育谦</t>
  </si>
  <si>
    <t>洋头垵14号</t>
  </si>
  <si>
    <t>080</t>
  </si>
  <si>
    <t>胡桂芳</t>
  </si>
  <si>
    <t>春格4号</t>
  </si>
  <si>
    <t>081</t>
  </si>
  <si>
    <t>胡根旺</t>
  </si>
  <si>
    <t>洋头垵11号</t>
  </si>
  <si>
    <t>082</t>
  </si>
  <si>
    <t>胡木富</t>
  </si>
  <si>
    <t>水美宫外29号</t>
  </si>
  <si>
    <t>083</t>
  </si>
  <si>
    <t>胡小明</t>
  </si>
  <si>
    <t>水美宫77号</t>
  </si>
  <si>
    <t>084</t>
  </si>
  <si>
    <t>胡溪明</t>
  </si>
  <si>
    <t>085</t>
  </si>
  <si>
    <t>胡永胜</t>
  </si>
  <si>
    <t>水美宫内86号</t>
  </si>
  <si>
    <t>086</t>
  </si>
  <si>
    <t>胡永明</t>
  </si>
  <si>
    <t>087</t>
  </si>
  <si>
    <t>胡明强</t>
  </si>
  <si>
    <t>088</t>
  </si>
  <si>
    <t>胡永全</t>
  </si>
  <si>
    <t>089</t>
  </si>
  <si>
    <t>胡淑华</t>
  </si>
  <si>
    <t>一选1号</t>
  </si>
  <si>
    <t>090</t>
  </si>
  <si>
    <t>唐晓林</t>
  </si>
  <si>
    <t>二选52号</t>
  </si>
  <si>
    <t>091</t>
  </si>
  <si>
    <t>岭南</t>
  </si>
  <si>
    <t>苏再加</t>
  </si>
  <si>
    <t>溪壁山6号</t>
  </si>
  <si>
    <t>092</t>
  </si>
  <si>
    <t>龙溪</t>
  </si>
  <si>
    <t>胡伟民</t>
  </si>
  <si>
    <t>石门垵50号</t>
  </si>
  <si>
    <t>093</t>
  </si>
  <si>
    <t>柯华德</t>
  </si>
  <si>
    <t>吉坑11号</t>
  </si>
  <si>
    <t>094</t>
  </si>
  <si>
    <t>柯跃进</t>
  </si>
  <si>
    <t>095</t>
  </si>
  <si>
    <t>柯锦波</t>
  </si>
  <si>
    <t>深田5号</t>
  </si>
  <si>
    <t>096</t>
  </si>
  <si>
    <t>柯水池</t>
  </si>
  <si>
    <t>智同垵</t>
  </si>
  <si>
    <t>098</t>
  </si>
  <si>
    <t>柯福海</t>
  </si>
  <si>
    <t>099</t>
  </si>
  <si>
    <t>唐志强</t>
  </si>
  <si>
    <t>石神86号</t>
  </si>
  <si>
    <t>100</t>
  </si>
  <si>
    <t>唐志军</t>
  </si>
  <si>
    <t>101</t>
  </si>
  <si>
    <t>唐根源</t>
  </si>
  <si>
    <t>顶山尾18号</t>
  </si>
  <si>
    <t>102</t>
  </si>
  <si>
    <t>唐田金</t>
  </si>
  <si>
    <t>103</t>
  </si>
  <si>
    <t>唐贵全</t>
  </si>
  <si>
    <t>一选82号</t>
  </si>
  <si>
    <t>104</t>
  </si>
  <si>
    <t>福山</t>
  </si>
  <si>
    <t>傅桂花</t>
  </si>
  <si>
    <t>岩兜后72号</t>
  </si>
  <si>
    <t>105</t>
  </si>
  <si>
    <t>傅来发</t>
  </si>
  <si>
    <t>后垅仔16号</t>
  </si>
  <si>
    <t>106</t>
  </si>
  <si>
    <t>傅财万</t>
  </si>
  <si>
    <t>107</t>
  </si>
  <si>
    <t>鹤前</t>
  </si>
  <si>
    <t>陈文呈</t>
  </si>
  <si>
    <t>桥仔坑17号</t>
  </si>
  <si>
    <t>108</t>
  </si>
  <si>
    <t>刘坤地</t>
  </si>
  <si>
    <t>茂林28号</t>
  </si>
  <si>
    <t>109</t>
  </si>
  <si>
    <t>游小燕</t>
  </si>
  <si>
    <t>中心93号</t>
  </si>
  <si>
    <t>110</t>
  </si>
  <si>
    <t>刘秋吉</t>
  </si>
  <si>
    <t>111</t>
  </si>
  <si>
    <t>林巧素</t>
  </si>
  <si>
    <t>中心245号</t>
  </si>
  <si>
    <t>112</t>
  </si>
  <si>
    <t>刘永生</t>
  </si>
  <si>
    <t>中心267号</t>
  </si>
  <si>
    <t>113</t>
  </si>
  <si>
    <t>刘杰良
刘意杜
刘荣山
刘小虎</t>
  </si>
  <si>
    <t>中心89号</t>
  </si>
  <si>
    <t>114</t>
  </si>
  <si>
    <t>礤内</t>
  </si>
  <si>
    <t>李建生</t>
  </si>
  <si>
    <t>墓垵105号</t>
  </si>
  <si>
    <t>115</t>
  </si>
  <si>
    <t>林其欣</t>
  </si>
  <si>
    <t>尾洋422号</t>
  </si>
  <si>
    <t>116</t>
  </si>
  <si>
    <t>陈钟江</t>
  </si>
  <si>
    <t>社坂136号</t>
  </si>
  <si>
    <t>117</t>
  </si>
  <si>
    <t>李建治</t>
  </si>
  <si>
    <t>118</t>
  </si>
  <si>
    <t>林贵鹏</t>
  </si>
  <si>
    <t>顶寨159号</t>
  </si>
  <si>
    <t>119</t>
  </si>
  <si>
    <t>郑爱美</t>
  </si>
  <si>
    <t>120</t>
  </si>
  <si>
    <t>张旭毅</t>
  </si>
  <si>
    <t>五房10号</t>
  </si>
  <si>
    <t>121</t>
  </si>
  <si>
    <t>张旭欣</t>
  </si>
  <si>
    <t>122</t>
  </si>
  <si>
    <t>林泽文</t>
  </si>
  <si>
    <t>同美点92号</t>
  </si>
  <si>
    <t>123</t>
  </si>
  <si>
    <t>陈丽英</t>
  </si>
  <si>
    <t>124</t>
  </si>
  <si>
    <t>林贵红</t>
  </si>
  <si>
    <t>崎头林24号</t>
  </si>
  <si>
    <t>125</t>
  </si>
  <si>
    <t>竹林</t>
  </si>
  <si>
    <t>李其山</t>
  </si>
  <si>
    <t>竹塔159号</t>
  </si>
  <si>
    <t>126</t>
  </si>
  <si>
    <t>岭东</t>
  </si>
  <si>
    <t>温文演</t>
  </si>
  <si>
    <t>崎兜109号</t>
  </si>
  <si>
    <t>127</t>
  </si>
  <si>
    <t>温文海</t>
  </si>
  <si>
    <t>128</t>
  </si>
  <si>
    <t>温道红</t>
  </si>
  <si>
    <t>129</t>
  </si>
  <si>
    <t>李淑花</t>
  </si>
  <si>
    <t>山母脚61号</t>
  </si>
  <si>
    <t>130</t>
  </si>
  <si>
    <t>林壳</t>
  </si>
  <si>
    <t>墩顶47号</t>
  </si>
  <si>
    <t>131</t>
  </si>
  <si>
    <t>胡晓玲
傅碧莲
罗茜</t>
  </si>
  <si>
    <t>福黎溪100号</t>
  </si>
  <si>
    <t>132</t>
  </si>
  <si>
    <t>唐海滨</t>
  </si>
  <si>
    <t>四选81号</t>
  </si>
  <si>
    <t>133</t>
  </si>
  <si>
    <t>林海平</t>
  </si>
  <si>
    <t>美塘75号</t>
  </si>
  <si>
    <t>134</t>
  </si>
  <si>
    <t>林海溪</t>
  </si>
  <si>
    <t>135</t>
  </si>
  <si>
    <t>林佳旗</t>
  </si>
  <si>
    <t>136</t>
  </si>
  <si>
    <t>林虹波</t>
  </si>
  <si>
    <t>顶寨45号</t>
  </si>
  <si>
    <t>137</t>
  </si>
  <si>
    <t>林水波</t>
  </si>
  <si>
    <t>138</t>
  </si>
  <si>
    <t>林瑞波</t>
  </si>
  <si>
    <t>顶寨92号</t>
  </si>
  <si>
    <t>139</t>
  </si>
  <si>
    <t>林炳华</t>
  </si>
  <si>
    <t>顶寨88号</t>
  </si>
  <si>
    <t>140</t>
  </si>
  <si>
    <t>林炳超</t>
  </si>
  <si>
    <t>141</t>
  </si>
  <si>
    <t>林德金</t>
  </si>
  <si>
    <t>顶寨191号</t>
  </si>
  <si>
    <t>142</t>
  </si>
  <si>
    <t>林再添</t>
  </si>
  <si>
    <t>福卿25号</t>
  </si>
  <si>
    <t>143</t>
  </si>
  <si>
    <t>林培宏</t>
  </si>
  <si>
    <t>144</t>
  </si>
  <si>
    <t>姚美琼</t>
  </si>
  <si>
    <t>凤斗28号</t>
  </si>
  <si>
    <t>145</t>
  </si>
  <si>
    <t>胡福气</t>
  </si>
  <si>
    <t>水美宫内25号</t>
  </si>
  <si>
    <t>146</t>
  </si>
  <si>
    <t>陈艺平</t>
  </si>
  <si>
    <t>周堂十字路4号</t>
  </si>
  <si>
    <t>147</t>
  </si>
  <si>
    <t>陈灿艺
陈灿杰</t>
  </si>
  <si>
    <t>周堂十字路3号</t>
  </si>
  <si>
    <t>148</t>
  </si>
  <si>
    <t>刘少平</t>
  </si>
  <si>
    <t>街道外39号</t>
  </si>
  <si>
    <t>149</t>
  </si>
  <si>
    <t>刘少真</t>
  </si>
  <si>
    <t>150</t>
  </si>
  <si>
    <t>刘安群</t>
  </si>
  <si>
    <t>洋中94号</t>
  </si>
  <si>
    <t>151</t>
  </si>
  <si>
    <t>陈玉花</t>
  </si>
  <si>
    <t>街道外96号</t>
  </si>
  <si>
    <t>152</t>
  </si>
  <si>
    <t>新林</t>
  </si>
  <si>
    <t>王石根</t>
  </si>
  <si>
    <t>垅内55号</t>
  </si>
  <si>
    <t>153</t>
  </si>
  <si>
    <t>胡青岛
胡清林</t>
  </si>
  <si>
    <t>寮坑105号</t>
  </si>
  <si>
    <t>154</t>
  </si>
  <si>
    <t>胡清顺
胡青山</t>
  </si>
  <si>
    <t>155</t>
  </si>
  <si>
    <t>叶树花</t>
  </si>
  <si>
    <t>寮坑150号</t>
  </si>
  <si>
    <t>156</t>
  </si>
  <si>
    <t>植洋</t>
  </si>
  <si>
    <t>姚炼火</t>
  </si>
  <si>
    <t>洋山188号</t>
  </si>
  <si>
    <t>157</t>
  </si>
  <si>
    <t>姚连河</t>
  </si>
  <si>
    <t>158</t>
  </si>
  <si>
    <t>胡戊申</t>
  </si>
  <si>
    <t>洋山125号</t>
  </si>
  <si>
    <t>159</t>
  </si>
  <si>
    <t>刘招勇</t>
  </si>
  <si>
    <t>后廖山12号</t>
  </si>
  <si>
    <t>160</t>
  </si>
  <si>
    <t>刘钦洪</t>
  </si>
  <si>
    <t>后廖山14号</t>
  </si>
  <si>
    <t>161</t>
  </si>
  <si>
    <t>刘炳德</t>
  </si>
  <si>
    <t>岭候卿63号</t>
  </si>
  <si>
    <t>162</t>
  </si>
  <si>
    <t>刘杰艺</t>
  </si>
  <si>
    <t>岭候卿64号</t>
  </si>
  <si>
    <t>163</t>
  </si>
  <si>
    <t>刘连旭</t>
  </si>
  <si>
    <t>仙仔山3号</t>
  </si>
  <si>
    <t>164</t>
  </si>
  <si>
    <t>刘福气</t>
  </si>
  <si>
    <t>165</t>
  </si>
  <si>
    <t>刘国华</t>
  </si>
  <si>
    <t>仙仔山15号</t>
  </si>
  <si>
    <t>166</t>
  </si>
  <si>
    <t>刘彬彬</t>
  </si>
  <si>
    <t>仙仔山18号</t>
  </si>
  <si>
    <t>167</t>
  </si>
  <si>
    <t>刘宁川</t>
  </si>
  <si>
    <t>仙仔山19号</t>
  </si>
  <si>
    <t>168</t>
  </si>
  <si>
    <t>刘文庆</t>
  </si>
  <si>
    <t>仙仔山21号</t>
  </si>
  <si>
    <t>169</t>
  </si>
  <si>
    <t>陈秀珠</t>
  </si>
  <si>
    <t>招财垵63号</t>
  </si>
  <si>
    <t>170</t>
  </si>
  <si>
    <t>刘树根</t>
  </si>
  <si>
    <t>招厝73号</t>
  </si>
  <si>
    <t>171</t>
  </si>
  <si>
    <t>刘招奇</t>
  </si>
  <si>
    <t>招厝75号</t>
  </si>
  <si>
    <t>172</t>
  </si>
  <si>
    <t>郑梅英</t>
  </si>
  <si>
    <t>魁榜46号</t>
  </si>
  <si>
    <t>173</t>
  </si>
  <si>
    <t>林清兰</t>
  </si>
  <si>
    <t>新乾64号</t>
  </si>
  <si>
    <t>174</t>
  </si>
  <si>
    <t>马艺洲</t>
  </si>
  <si>
    <t>175</t>
  </si>
  <si>
    <t>胡哲伟</t>
  </si>
  <si>
    <t>下土楼3号</t>
  </si>
  <si>
    <t>176</t>
  </si>
  <si>
    <t>胡建坤</t>
  </si>
  <si>
    <t>下土楼4号</t>
  </si>
  <si>
    <t>177</t>
  </si>
  <si>
    <t>魏四海</t>
  </si>
  <si>
    <t>下土楼66号</t>
  </si>
  <si>
    <t>178</t>
  </si>
  <si>
    <t>新坂</t>
  </si>
  <si>
    <t>李志和</t>
  </si>
  <si>
    <t>内官36号</t>
  </si>
  <si>
    <t>179</t>
  </si>
  <si>
    <t>刘家民</t>
  </si>
  <si>
    <t>山母脚62号</t>
  </si>
  <si>
    <t>180</t>
  </si>
  <si>
    <t>柯连海</t>
  </si>
  <si>
    <t>智同垵112号</t>
  </si>
  <si>
    <t>181</t>
  </si>
  <si>
    <t>柯国金</t>
  </si>
  <si>
    <t>祖厝边102号</t>
  </si>
  <si>
    <t>182</t>
  </si>
  <si>
    <t>柯钦木</t>
  </si>
  <si>
    <t>183</t>
  </si>
  <si>
    <t>柯鲲鹏</t>
  </si>
  <si>
    <t>中心101号</t>
  </si>
  <si>
    <t>184</t>
  </si>
  <si>
    <t>王华荣</t>
  </si>
  <si>
    <t>王厝点9号</t>
  </si>
  <si>
    <t>185</t>
  </si>
  <si>
    <t>吴金标</t>
  </si>
  <si>
    <t>吴厝6号</t>
  </si>
  <si>
    <t>186</t>
  </si>
  <si>
    <t>刘扬和</t>
  </si>
  <si>
    <t>土楼后1号</t>
  </si>
  <si>
    <t>187</t>
  </si>
  <si>
    <t>刘海滨</t>
  </si>
  <si>
    <t>街道内125号</t>
  </si>
  <si>
    <t>188</t>
  </si>
  <si>
    <t>刘文波</t>
  </si>
  <si>
    <t>街道外42号</t>
  </si>
  <si>
    <t>189</t>
  </si>
  <si>
    <t>陈秋香</t>
  </si>
  <si>
    <t>水边45号</t>
  </si>
  <si>
    <t>190</t>
  </si>
  <si>
    <t>林小花</t>
  </si>
  <si>
    <t>乌岭后17号</t>
  </si>
  <si>
    <t>191</t>
  </si>
  <si>
    <t>刘束进</t>
  </si>
  <si>
    <t>乌岭后18号</t>
  </si>
  <si>
    <t>192</t>
  </si>
  <si>
    <t>吴丽桂</t>
  </si>
  <si>
    <t>大道112号201室</t>
  </si>
  <si>
    <t>193</t>
  </si>
  <si>
    <t>李桂丽</t>
  </si>
  <si>
    <t>大道37号</t>
  </si>
  <si>
    <t>194</t>
  </si>
  <si>
    <t>许秀琴</t>
  </si>
  <si>
    <t>大道41号201室</t>
  </si>
  <si>
    <t>195</t>
  </si>
  <si>
    <t>王文连</t>
  </si>
  <si>
    <t>三落107号</t>
  </si>
  <si>
    <t>196</t>
  </si>
  <si>
    <t>吾邦</t>
  </si>
  <si>
    <t>林木林</t>
  </si>
  <si>
    <t>土楼2号</t>
  </si>
  <si>
    <t>197</t>
  </si>
  <si>
    <t>胡木森</t>
  </si>
  <si>
    <t>魁榜48号</t>
  </si>
  <si>
    <t>198</t>
  </si>
  <si>
    <t>胡坤阳</t>
  </si>
  <si>
    <t>魁榜55号</t>
  </si>
  <si>
    <t>199</t>
  </si>
  <si>
    <t>苏启程</t>
  </si>
  <si>
    <t>溪南36号</t>
  </si>
  <si>
    <t>200</t>
  </si>
  <si>
    <t>苏贵德</t>
  </si>
  <si>
    <t>溪南35号</t>
  </si>
  <si>
    <t>201</t>
  </si>
  <si>
    <t>柯碧玲</t>
  </si>
  <si>
    <t>侨坑9号</t>
  </si>
  <si>
    <t>202</t>
  </si>
  <si>
    <t>张艺胜</t>
  </si>
  <si>
    <t>五房19号</t>
  </si>
  <si>
    <t>203</t>
  </si>
  <si>
    <t>吴世水</t>
  </si>
  <si>
    <t>延寿院38号</t>
  </si>
  <si>
    <t>204</t>
  </si>
  <si>
    <t>刘水平</t>
  </si>
  <si>
    <t>福黎溪1号</t>
  </si>
  <si>
    <t>205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</si>
</sst>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厝&quot;"/>
  </numFmts>
  <fonts count="23">
    <font>
      <sz val="12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 applyProtection="1">
      <alignment vertical="center"/>
    </xf>
    <xf numFmtId="49" fontId="0" fillId="0" borderId="0" xfId="0" applyNumberFormat="1" applyFont="1" applyAlignment="1" applyProtection="1">
      <alignment horizontal="center" vertical="center"/>
    </xf>
    <xf numFmtId="176" fontId="0" fillId="0" borderId="0" xfId="0" applyNumberFormat="1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2" borderId="0" xfId="0" applyFont="1" applyFill="1" applyAlignment="1" applyProtection="1">
      <alignment horizontal="center" vertical="center"/>
    </xf>
    <xf numFmtId="0" fontId="0" fillId="0" borderId="0" xfId="0" applyNumberFormat="1" applyFont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</xf>
    <xf numFmtId="176" fontId="0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</xf>
    <xf numFmtId="0" fontId="0" fillId="0" borderId="1" xfId="0" applyNumberFormat="1" applyFont="1" applyBorder="1" applyAlignment="1" applyProtection="1">
      <alignment horizontal="center" vertical="center" wrapText="1"/>
    </xf>
    <xf numFmtId="49" fontId="0" fillId="0" borderId="2" xfId="0" applyNumberFormat="1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/>
    </xf>
    <xf numFmtId="49" fontId="0" fillId="0" borderId="3" xfId="0" applyNumberFormat="1" applyFont="1" applyBorder="1" applyAlignment="1" applyProtection="1">
      <alignment horizontal="center" vertical="center"/>
    </xf>
    <xf numFmtId="176" fontId="0" fillId="0" borderId="3" xfId="0" applyNumberFormat="1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2" borderId="3" xfId="0" applyFont="1" applyFill="1" applyBorder="1" applyAlignment="1" applyProtection="1">
      <alignment horizontal="center" vertical="center" wrapText="1"/>
    </xf>
    <xf numFmtId="0" fontId="0" fillId="0" borderId="3" xfId="0" applyNumberFormat="1" applyFont="1" applyBorder="1" applyAlignment="1" applyProtection="1">
      <alignment horizontal="center" vertical="center"/>
    </xf>
    <xf numFmtId="0" fontId="0" fillId="2" borderId="3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FFFF"/>
      <color rgb="00E2EFDA"/>
      <color rgb="00FF0000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6"/>
  <sheetViews>
    <sheetView tabSelected="1" workbookViewId="0">
      <pane xSplit="2" ySplit="1" topLeftCell="D2" activePane="bottomRight" state="frozen"/>
      <selection/>
      <selection pane="topRight"/>
      <selection pane="bottomLeft"/>
      <selection pane="bottomRight" activeCell="N7" sqref="N7"/>
    </sheetView>
  </sheetViews>
  <sheetFormatPr defaultColWidth="9" defaultRowHeight="27" customHeight="1"/>
  <cols>
    <col min="1" max="1" width="6.775" style="1"/>
    <col min="2" max="2" width="11.5583333333333" style="2"/>
    <col min="3" max="3" width="16" style="3"/>
    <col min="4" max="4" width="5.375" style="3"/>
    <col min="5" max="5" width="5.33333333333333" style="1"/>
    <col min="6" max="6" width="17.6666666666667" style="4"/>
    <col min="7" max="8" width="10" style="5"/>
    <col min="9" max="9" width="9.33333333333333" style="3"/>
    <col min="10" max="10" width="18.2166666666667" style="6"/>
    <col min="11" max="16384" width="9" style="1"/>
  </cols>
  <sheetData>
    <row r="1" ht="41" customHeight="1" spans="1:11">
      <c r="A1" s="7" t="s">
        <v>0</v>
      </c>
      <c r="B1" s="8" t="s">
        <v>1</v>
      </c>
      <c r="C1" s="9" t="s">
        <v>2</v>
      </c>
      <c r="D1" s="10" t="s">
        <v>3</v>
      </c>
      <c r="E1" s="7" t="s">
        <v>4</v>
      </c>
      <c r="F1" s="11" t="s">
        <v>5</v>
      </c>
      <c r="G1" s="12" t="s">
        <v>6</v>
      </c>
      <c r="H1" s="12" t="s">
        <v>7</v>
      </c>
      <c r="I1" s="10" t="s">
        <v>8</v>
      </c>
      <c r="J1" s="11" t="s">
        <v>9</v>
      </c>
      <c r="K1" s="13" t="s">
        <v>10</v>
      </c>
    </row>
    <row r="2" customHeight="1" spans="1:11">
      <c r="A2" s="14" t="s">
        <v>11</v>
      </c>
      <c r="B2" s="8" t="s">
        <v>12</v>
      </c>
      <c r="C2" s="15" t="s">
        <v>13</v>
      </c>
      <c r="D2" s="10">
        <v>2025</v>
      </c>
      <c r="E2" s="7" t="s">
        <v>14</v>
      </c>
      <c r="F2" s="16" t="str">
        <f t="shared" ref="F2:F24" si="0">IF(E2="","","350524101"&amp;D2&amp;E2)</f>
        <v>3505241012025001</v>
      </c>
      <c r="G2" s="17">
        <v>110</v>
      </c>
      <c r="H2" s="12">
        <v>110</v>
      </c>
      <c r="I2" s="14">
        <v>8</v>
      </c>
      <c r="J2" s="11" t="str">
        <f t="shared" ref="J2:J24" si="1">IF(I2="","","蓬莱镇"&amp;A2&amp;"村"&amp;I2&amp;"组")</f>
        <v>蓬莱镇联盟村8组</v>
      </c>
      <c r="K2" s="13"/>
    </row>
    <row r="3" customHeight="1" spans="1:11">
      <c r="A3" s="14" t="s">
        <v>11</v>
      </c>
      <c r="B3" s="8" t="s">
        <v>15</v>
      </c>
      <c r="C3" s="15" t="s">
        <v>16</v>
      </c>
      <c r="D3" s="10">
        <v>2025</v>
      </c>
      <c r="E3" s="7" t="s">
        <v>17</v>
      </c>
      <c r="F3" s="16" t="str">
        <f t="shared" si="0"/>
        <v>3505241012025002</v>
      </c>
      <c r="G3" s="17">
        <v>72</v>
      </c>
      <c r="H3" s="12">
        <v>72</v>
      </c>
      <c r="I3" s="14">
        <v>14</v>
      </c>
      <c r="J3" s="11" t="str">
        <f t="shared" si="1"/>
        <v>蓬莱镇联盟村14组</v>
      </c>
      <c r="K3" s="13"/>
    </row>
    <row r="4" customHeight="1" spans="1:11">
      <c r="A4" s="14" t="s">
        <v>18</v>
      </c>
      <c r="B4" s="8" t="s">
        <v>19</v>
      </c>
      <c r="C4" s="15" t="s">
        <v>20</v>
      </c>
      <c r="D4" s="10">
        <v>2025</v>
      </c>
      <c r="E4" s="7" t="s">
        <v>21</v>
      </c>
      <c r="F4" s="16" t="str">
        <f t="shared" si="0"/>
        <v>3505241012025003</v>
      </c>
      <c r="G4" s="17">
        <v>136</v>
      </c>
      <c r="H4" s="12">
        <v>120</v>
      </c>
      <c r="I4" s="14">
        <v>4</v>
      </c>
      <c r="J4" s="11" t="str">
        <f t="shared" si="1"/>
        <v>蓬莱镇美滨村4组</v>
      </c>
      <c r="K4" s="13"/>
    </row>
    <row r="5" customHeight="1" spans="1:11">
      <c r="A5" s="14" t="s">
        <v>18</v>
      </c>
      <c r="B5" s="8" t="s">
        <v>22</v>
      </c>
      <c r="C5" s="15" t="s">
        <v>23</v>
      </c>
      <c r="D5" s="10">
        <v>2025</v>
      </c>
      <c r="E5" s="7" t="s">
        <v>24</v>
      </c>
      <c r="F5" s="16" t="str">
        <f t="shared" si="0"/>
        <v>3505241012025004</v>
      </c>
      <c r="G5" s="17">
        <v>149</v>
      </c>
      <c r="H5" s="12">
        <v>120</v>
      </c>
      <c r="I5" s="14">
        <v>5</v>
      </c>
      <c r="J5" s="11" t="str">
        <f t="shared" si="1"/>
        <v>蓬莱镇美滨村5组</v>
      </c>
      <c r="K5" s="13"/>
    </row>
    <row r="6" customHeight="1" spans="1:11">
      <c r="A6" s="14" t="s">
        <v>18</v>
      </c>
      <c r="B6" s="8" t="s">
        <v>25</v>
      </c>
      <c r="C6" s="15" t="s">
        <v>23</v>
      </c>
      <c r="D6" s="10">
        <v>2025</v>
      </c>
      <c r="E6" s="7" t="s">
        <v>26</v>
      </c>
      <c r="F6" s="16" t="str">
        <f t="shared" si="0"/>
        <v>3505241012025005</v>
      </c>
      <c r="G6" s="17">
        <v>149</v>
      </c>
      <c r="H6" s="12">
        <v>120</v>
      </c>
      <c r="I6" s="14">
        <v>3</v>
      </c>
      <c r="J6" s="11" t="str">
        <f t="shared" si="1"/>
        <v>蓬莱镇美滨村3组</v>
      </c>
      <c r="K6" s="13"/>
    </row>
    <row r="7" customHeight="1" spans="1:11">
      <c r="A7" s="14" t="s">
        <v>18</v>
      </c>
      <c r="B7" s="18" t="s">
        <v>27</v>
      </c>
      <c r="C7" s="15" t="s">
        <v>28</v>
      </c>
      <c r="D7" s="10">
        <v>2025</v>
      </c>
      <c r="E7" s="7" t="s">
        <v>29</v>
      </c>
      <c r="F7" s="16" t="str">
        <f t="shared" si="0"/>
        <v>3505241012025006</v>
      </c>
      <c r="G7" s="17">
        <v>150</v>
      </c>
      <c r="H7" s="12">
        <v>120</v>
      </c>
      <c r="I7" s="14">
        <v>13</v>
      </c>
      <c r="J7" s="11" t="str">
        <f t="shared" si="1"/>
        <v>蓬莱镇美滨村13组</v>
      </c>
      <c r="K7" s="13"/>
    </row>
    <row r="8" customHeight="1" spans="1:11">
      <c r="A8" s="14" t="s">
        <v>30</v>
      </c>
      <c r="B8" s="18" t="s">
        <v>31</v>
      </c>
      <c r="C8" s="15" t="s">
        <v>32</v>
      </c>
      <c r="D8" s="10">
        <v>2025</v>
      </c>
      <c r="E8" s="7" t="s">
        <v>33</v>
      </c>
      <c r="F8" s="16" t="str">
        <f t="shared" si="0"/>
        <v>3505241012025007</v>
      </c>
      <c r="G8" s="17">
        <v>109</v>
      </c>
      <c r="H8" s="12">
        <v>100</v>
      </c>
      <c r="I8" s="14">
        <v>19</v>
      </c>
      <c r="J8" s="11" t="str">
        <f t="shared" si="1"/>
        <v>蓬莱镇联中村19组</v>
      </c>
      <c r="K8" s="13"/>
    </row>
    <row r="9" customHeight="1" spans="1:11">
      <c r="A9" s="14" t="s">
        <v>30</v>
      </c>
      <c r="B9" s="18" t="s">
        <v>34</v>
      </c>
      <c r="C9" s="15" t="s">
        <v>32</v>
      </c>
      <c r="D9" s="10">
        <v>2025</v>
      </c>
      <c r="E9" s="7" t="s">
        <v>35</v>
      </c>
      <c r="F9" s="16" t="str">
        <f t="shared" si="0"/>
        <v>3505241012025008</v>
      </c>
      <c r="G9" s="17">
        <v>115</v>
      </c>
      <c r="H9" s="12">
        <v>100</v>
      </c>
      <c r="I9" s="14">
        <v>19</v>
      </c>
      <c r="J9" s="11" t="str">
        <f t="shared" si="1"/>
        <v>蓬莱镇联中村19组</v>
      </c>
      <c r="K9" s="13"/>
    </row>
    <row r="10" customHeight="1" spans="1:11">
      <c r="A10" s="14" t="s">
        <v>36</v>
      </c>
      <c r="B10" s="18" t="s">
        <v>37</v>
      </c>
      <c r="C10" s="15" t="s">
        <v>38</v>
      </c>
      <c r="D10" s="10">
        <v>2025</v>
      </c>
      <c r="E10" s="7" t="s">
        <v>39</v>
      </c>
      <c r="F10" s="16" t="str">
        <f t="shared" si="0"/>
        <v>3505241012025009</v>
      </c>
      <c r="G10" s="17">
        <v>135</v>
      </c>
      <c r="H10" s="12">
        <v>120</v>
      </c>
      <c r="I10" s="14">
        <v>14</v>
      </c>
      <c r="J10" s="11" t="str">
        <f t="shared" si="1"/>
        <v>蓬莱镇蓬溪村14组</v>
      </c>
      <c r="K10" s="13"/>
    </row>
    <row r="11" customHeight="1" spans="1:11">
      <c r="A11" s="14" t="s">
        <v>36</v>
      </c>
      <c r="B11" s="18" t="s">
        <v>40</v>
      </c>
      <c r="C11" s="15" t="s">
        <v>38</v>
      </c>
      <c r="D11" s="10">
        <v>2025</v>
      </c>
      <c r="E11" s="7" t="s">
        <v>41</v>
      </c>
      <c r="F11" s="16" t="str">
        <f t="shared" si="0"/>
        <v>3505241012025010</v>
      </c>
      <c r="G11" s="17">
        <v>135</v>
      </c>
      <c r="H11" s="12">
        <v>120</v>
      </c>
      <c r="I11" s="14">
        <v>14</v>
      </c>
      <c r="J11" s="11" t="str">
        <f t="shared" si="1"/>
        <v>蓬莱镇蓬溪村14组</v>
      </c>
      <c r="K11" s="13"/>
    </row>
    <row r="12" customHeight="1" spans="1:11">
      <c r="A12" s="14" t="s">
        <v>36</v>
      </c>
      <c r="B12" s="18" t="s">
        <v>42</v>
      </c>
      <c r="C12" s="15" t="s">
        <v>43</v>
      </c>
      <c r="D12" s="10">
        <v>2025</v>
      </c>
      <c r="E12" s="7" t="s">
        <v>44</v>
      </c>
      <c r="F12" s="16" t="str">
        <f t="shared" si="0"/>
        <v>3505241012025011</v>
      </c>
      <c r="G12" s="17">
        <v>120</v>
      </c>
      <c r="H12" s="12">
        <v>120</v>
      </c>
      <c r="I12" s="14">
        <v>14</v>
      </c>
      <c r="J12" s="11" t="str">
        <f t="shared" si="1"/>
        <v>蓬莱镇蓬溪村14组</v>
      </c>
      <c r="K12" s="13"/>
    </row>
    <row r="13" customHeight="1" spans="1:11">
      <c r="A13" s="14" t="s">
        <v>36</v>
      </c>
      <c r="B13" s="18" t="s">
        <v>45</v>
      </c>
      <c r="C13" s="15" t="s">
        <v>43</v>
      </c>
      <c r="D13" s="10">
        <v>2025</v>
      </c>
      <c r="E13" s="7" t="s">
        <v>46</v>
      </c>
      <c r="F13" s="16" t="str">
        <f t="shared" si="0"/>
        <v>3505241012025012</v>
      </c>
      <c r="G13" s="17">
        <v>120</v>
      </c>
      <c r="H13" s="12">
        <v>120</v>
      </c>
      <c r="I13" s="14">
        <v>14</v>
      </c>
      <c r="J13" s="11" t="str">
        <f t="shared" si="1"/>
        <v>蓬莱镇蓬溪村14组</v>
      </c>
      <c r="K13" s="13"/>
    </row>
    <row r="14" customHeight="1" spans="1:11">
      <c r="A14" s="14" t="s">
        <v>47</v>
      </c>
      <c r="B14" s="18" t="s">
        <v>48</v>
      </c>
      <c r="C14" s="15" t="s">
        <v>49</v>
      </c>
      <c r="D14" s="10">
        <v>2025</v>
      </c>
      <c r="E14" s="7" t="s">
        <v>50</v>
      </c>
      <c r="F14" s="16" t="str">
        <f t="shared" si="0"/>
        <v>3505241012025013</v>
      </c>
      <c r="G14" s="17">
        <v>96</v>
      </c>
      <c r="H14" s="12">
        <v>84</v>
      </c>
      <c r="I14" s="14">
        <v>30</v>
      </c>
      <c r="J14" s="11" t="str">
        <f t="shared" si="1"/>
        <v>蓬莱镇龙居村30组</v>
      </c>
      <c r="K14" s="13"/>
    </row>
    <row r="15" customHeight="1" spans="1:11">
      <c r="A15" s="14" t="s">
        <v>47</v>
      </c>
      <c r="B15" s="18" t="s">
        <v>51</v>
      </c>
      <c r="C15" s="15" t="s">
        <v>52</v>
      </c>
      <c r="D15" s="10">
        <v>2025</v>
      </c>
      <c r="E15" s="7" t="s">
        <v>53</v>
      </c>
      <c r="F15" s="16" t="str">
        <f t="shared" si="0"/>
        <v>3505241012025014</v>
      </c>
      <c r="G15" s="17">
        <v>150</v>
      </c>
      <c r="H15" s="12">
        <v>150</v>
      </c>
      <c r="I15" s="14">
        <v>17</v>
      </c>
      <c r="J15" s="11" t="str">
        <f t="shared" si="1"/>
        <v>蓬莱镇龙居村17组</v>
      </c>
      <c r="K15" s="13"/>
    </row>
    <row r="16" customHeight="1" spans="1:11">
      <c r="A16" s="14" t="s">
        <v>47</v>
      </c>
      <c r="B16" s="18" t="s">
        <v>54</v>
      </c>
      <c r="C16" s="15" t="s">
        <v>55</v>
      </c>
      <c r="D16" s="10">
        <v>2025</v>
      </c>
      <c r="E16" s="7" t="s">
        <v>56</v>
      </c>
      <c r="F16" s="16" t="str">
        <f t="shared" si="0"/>
        <v>3505241012025015</v>
      </c>
      <c r="G16" s="17">
        <v>120</v>
      </c>
      <c r="H16" s="12">
        <v>120</v>
      </c>
      <c r="I16" s="14">
        <v>30</v>
      </c>
      <c r="J16" s="11" t="str">
        <f t="shared" si="1"/>
        <v>蓬莱镇龙居村30组</v>
      </c>
      <c r="K16" s="13"/>
    </row>
    <row r="17" customHeight="1" spans="1:11">
      <c r="A17" s="14" t="s">
        <v>47</v>
      </c>
      <c r="B17" s="18" t="s">
        <v>57</v>
      </c>
      <c r="C17" s="15" t="s">
        <v>58</v>
      </c>
      <c r="D17" s="10">
        <v>2025</v>
      </c>
      <c r="E17" s="7" t="s">
        <v>59</v>
      </c>
      <c r="F17" s="16" t="str">
        <f t="shared" si="0"/>
        <v>3505241012025016</v>
      </c>
      <c r="G17" s="17">
        <v>120</v>
      </c>
      <c r="H17" s="12">
        <v>120</v>
      </c>
      <c r="I17" s="14">
        <v>31</v>
      </c>
      <c r="J17" s="11" t="str">
        <f t="shared" si="1"/>
        <v>蓬莱镇龙居村31组</v>
      </c>
      <c r="K17" s="13"/>
    </row>
    <row r="18" customHeight="1" spans="1:11">
      <c r="A18" s="14" t="s">
        <v>47</v>
      </c>
      <c r="B18" s="18" t="s">
        <v>60</v>
      </c>
      <c r="C18" s="15" t="s">
        <v>61</v>
      </c>
      <c r="D18" s="10">
        <v>2025</v>
      </c>
      <c r="E18" s="7" t="s">
        <v>62</v>
      </c>
      <c r="F18" s="16" t="str">
        <f t="shared" si="0"/>
        <v>3505241012025017</v>
      </c>
      <c r="G18" s="17">
        <v>120</v>
      </c>
      <c r="H18" s="12">
        <v>120</v>
      </c>
      <c r="I18" s="14">
        <v>33</v>
      </c>
      <c r="J18" s="11" t="str">
        <f t="shared" si="1"/>
        <v>蓬莱镇龙居村33组</v>
      </c>
      <c r="K18" s="13"/>
    </row>
    <row r="19" customHeight="1" spans="1:11">
      <c r="A19" s="14" t="s">
        <v>36</v>
      </c>
      <c r="B19" s="18" t="s">
        <v>63</v>
      </c>
      <c r="C19" s="15" t="s">
        <v>64</v>
      </c>
      <c r="D19" s="10">
        <v>2025</v>
      </c>
      <c r="E19" s="7" t="s">
        <v>65</v>
      </c>
      <c r="F19" s="16" t="str">
        <f t="shared" si="0"/>
        <v>3505241012025018</v>
      </c>
      <c r="G19" s="17">
        <v>114</v>
      </c>
      <c r="H19" s="12">
        <v>96</v>
      </c>
      <c r="I19" s="14">
        <v>10</v>
      </c>
      <c r="J19" s="11" t="str">
        <f t="shared" si="1"/>
        <v>蓬莱镇蓬溪村10组</v>
      </c>
      <c r="K19" s="13"/>
    </row>
    <row r="20" customHeight="1" spans="1:11">
      <c r="A20" s="14" t="s">
        <v>36</v>
      </c>
      <c r="B20" s="18" t="s">
        <v>66</v>
      </c>
      <c r="C20" s="15" t="s">
        <v>67</v>
      </c>
      <c r="D20" s="10">
        <v>2025</v>
      </c>
      <c r="E20" s="7" t="s">
        <v>68</v>
      </c>
      <c r="F20" s="16" t="str">
        <f t="shared" si="0"/>
        <v>3505241012025019</v>
      </c>
      <c r="G20" s="17">
        <v>134</v>
      </c>
      <c r="H20" s="12">
        <v>120</v>
      </c>
      <c r="I20" s="14">
        <v>7</v>
      </c>
      <c r="J20" s="11" t="str">
        <f t="shared" si="1"/>
        <v>蓬莱镇蓬溪村7组</v>
      </c>
      <c r="K20" s="13"/>
    </row>
    <row r="21" customHeight="1" spans="1:11">
      <c r="A21" s="14" t="s">
        <v>69</v>
      </c>
      <c r="B21" s="18" t="s">
        <v>70</v>
      </c>
      <c r="C21" s="15" t="s">
        <v>71</v>
      </c>
      <c r="D21" s="10">
        <v>2025</v>
      </c>
      <c r="E21" s="7" t="s">
        <v>72</v>
      </c>
      <c r="F21" s="16" t="str">
        <f t="shared" si="0"/>
        <v>3505241012025020</v>
      </c>
      <c r="G21" s="17">
        <v>110</v>
      </c>
      <c r="H21" s="12">
        <v>110</v>
      </c>
      <c r="I21" s="14">
        <v>8</v>
      </c>
      <c r="J21" s="11" t="str">
        <f t="shared" si="1"/>
        <v>蓬莱镇温泉村8组</v>
      </c>
      <c r="K21" s="13"/>
    </row>
    <row r="22" customHeight="1" spans="1:11">
      <c r="A22" s="14" t="s">
        <v>69</v>
      </c>
      <c r="B22" s="18" t="s">
        <v>73</v>
      </c>
      <c r="C22" s="15" t="s">
        <v>71</v>
      </c>
      <c r="D22" s="10">
        <v>2025</v>
      </c>
      <c r="E22" s="7" t="s">
        <v>74</v>
      </c>
      <c r="F22" s="16" t="str">
        <f t="shared" si="0"/>
        <v>3505241012025021</v>
      </c>
      <c r="G22" s="17">
        <v>115</v>
      </c>
      <c r="H22" s="12">
        <v>105</v>
      </c>
      <c r="I22" s="14">
        <v>8</v>
      </c>
      <c r="J22" s="11" t="str">
        <f t="shared" si="1"/>
        <v>蓬莱镇温泉村8组</v>
      </c>
      <c r="K22" s="13"/>
    </row>
    <row r="23" customHeight="1" spans="1:11">
      <c r="A23" s="14" t="s">
        <v>75</v>
      </c>
      <c r="B23" s="18" t="s">
        <v>76</v>
      </c>
      <c r="C23" s="15" t="s">
        <v>77</v>
      </c>
      <c r="D23" s="10">
        <v>2025</v>
      </c>
      <c r="E23" s="7" t="s">
        <v>78</v>
      </c>
      <c r="F23" s="16" t="str">
        <f t="shared" si="0"/>
        <v>3505241012025022</v>
      </c>
      <c r="G23" s="17">
        <v>150</v>
      </c>
      <c r="H23" s="12">
        <v>120</v>
      </c>
      <c r="I23" s="14">
        <v>1</v>
      </c>
      <c r="J23" s="11" t="str">
        <f t="shared" si="1"/>
        <v>蓬莱镇上东村1组</v>
      </c>
      <c r="K23" s="13"/>
    </row>
    <row r="24" customHeight="1" spans="1:11">
      <c r="A24" s="14" t="s">
        <v>79</v>
      </c>
      <c r="B24" s="18" t="s">
        <v>80</v>
      </c>
      <c r="C24" s="15" t="s">
        <v>81</v>
      </c>
      <c r="D24" s="10">
        <v>2025</v>
      </c>
      <c r="E24" s="7" t="s">
        <v>82</v>
      </c>
      <c r="F24" s="16" t="str">
        <f t="shared" si="0"/>
        <v>3505241012025023</v>
      </c>
      <c r="G24" s="17">
        <v>120</v>
      </c>
      <c r="H24" s="12">
        <v>120</v>
      </c>
      <c r="I24" s="14">
        <v>2</v>
      </c>
      <c r="J24" s="11" t="str">
        <f t="shared" si="1"/>
        <v>蓬莱镇寮海村2组</v>
      </c>
      <c r="K24" s="13"/>
    </row>
    <row r="25" customHeight="1" spans="1:11">
      <c r="A25" s="14" t="s">
        <v>83</v>
      </c>
      <c r="B25" s="18" t="s">
        <v>84</v>
      </c>
      <c r="C25" s="15" t="s">
        <v>85</v>
      </c>
      <c r="D25" s="10">
        <v>2025</v>
      </c>
      <c r="E25" s="7" t="s">
        <v>86</v>
      </c>
      <c r="F25" s="16" t="str">
        <f t="shared" ref="F25:F44" si="2">IF(E25="","","350524101"&amp;D25&amp;E25)</f>
        <v>3505241012025024</v>
      </c>
      <c r="G25" s="17">
        <v>85</v>
      </c>
      <c r="H25" s="12">
        <v>85</v>
      </c>
      <c r="I25" s="14">
        <v>5</v>
      </c>
      <c r="J25" s="11" t="str">
        <f t="shared" ref="J25:J44" si="3">IF(I25="","","蓬莱镇"&amp;A25&amp;"村"&amp;I25&amp;"组")</f>
        <v>蓬莱镇新美村5组</v>
      </c>
      <c r="K25" s="13"/>
    </row>
    <row r="26" customHeight="1" spans="1:11">
      <c r="A26" s="14" t="s">
        <v>83</v>
      </c>
      <c r="B26" s="18" t="s">
        <v>87</v>
      </c>
      <c r="C26" s="15" t="s">
        <v>85</v>
      </c>
      <c r="D26" s="10">
        <v>2025</v>
      </c>
      <c r="E26" s="7" t="s">
        <v>88</v>
      </c>
      <c r="F26" s="16" t="str">
        <f t="shared" si="2"/>
        <v>3505241012025025</v>
      </c>
      <c r="G26" s="17">
        <v>85</v>
      </c>
      <c r="H26" s="12">
        <v>85</v>
      </c>
      <c r="I26" s="14">
        <v>5</v>
      </c>
      <c r="J26" s="11" t="str">
        <f t="shared" si="3"/>
        <v>蓬莱镇新美村5组</v>
      </c>
      <c r="K26" s="13"/>
    </row>
    <row r="27" customHeight="1" spans="1:11">
      <c r="A27" s="14" t="s">
        <v>83</v>
      </c>
      <c r="B27" s="18" t="s">
        <v>89</v>
      </c>
      <c r="C27" s="15" t="s">
        <v>90</v>
      </c>
      <c r="D27" s="10">
        <v>2025</v>
      </c>
      <c r="E27" s="7" t="s">
        <v>91</v>
      </c>
      <c r="F27" s="16" t="str">
        <f t="shared" si="2"/>
        <v>3505241012025026</v>
      </c>
      <c r="G27" s="17">
        <v>120</v>
      </c>
      <c r="H27" s="12">
        <v>120</v>
      </c>
      <c r="I27" s="14">
        <v>4</v>
      </c>
      <c r="J27" s="11" t="str">
        <f t="shared" si="3"/>
        <v>蓬莱镇新美村4组</v>
      </c>
      <c r="K27" s="13"/>
    </row>
    <row r="28" customHeight="1" spans="1:11">
      <c r="A28" s="14" t="s">
        <v>30</v>
      </c>
      <c r="B28" s="18" t="s">
        <v>92</v>
      </c>
      <c r="C28" s="15" t="s">
        <v>93</v>
      </c>
      <c r="D28" s="10">
        <v>2025</v>
      </c>
      <c r="E28" s="7" t="s">
        <v>94</v>
      </c>
      <c r="F28" s="16" t="str">
        <f t="shared" si="2"/>
        <v>3505241012025027</v>
      </c>
      <c r="G28" s="17">
        <v>150</v>
      </c>
      <c r="H28" s="12">
        <v>120</v>
      </c>
      <c r="I28" s="14">
        <v>13</v>
      </c>
      <c r="J28" s="11" t="str">
        <f t="shared" si="3"/>
        <v>蓬莱镇联中村13组</v>
      </c>
      <c r="K28" s="13"/>
    </row>
    <row r="29" customHeight="1" spans="1:11">
      <c r="A29" s="14" t="s">
        <v>30</v>
      </c>
      <c r="B29" s="18" t="s">
        <v>95</v>
      </c>
      <c r="C29" s="15" t="s">
        <v>93</v>
      </c>
      <c r="D29" s="10">
        <v>2025</v>
      </c>
      <c r="E29" s="7" t="s">
        <v>96</v>
      </c>
      <c r="F29" s="16" t="str">
        <f t="shared" si="2"/>
        <v>3505241012025028</v>
      </c>
      <c r="G29" s="17">
        <v>150</v>
      </c>
      <c r="H29" s="12">
        <v>120</v>
      </c>
      <c r="I29" s="14">
        <v>13</v>
      </c>
      <c r="J29" s="11" t="str">
        <f t="shared" si="3"/>
        <v>蓬莱镇联中村13组</v>
      </c>
      <c r="K29" s="13"/>
    </row>
    <row r="30" customHeight="1" spans="1:11">
      <c r="A30" s="14" t="s">
        <v>97</v>
      </c>
      <c r="B30" s="18" t="s">
        <v>98</v>
      </c>
      <c r="C30" s="15" t="s">
        <v>99</v>
      </c>
      <c r="D30" s="10">
        <v>2025</v>
      </c>
      <c r="E30" s="7" t="s">
        <v>100</v>
      </c>
      <c r="F30" s="16" t="str">
        <f t="shared" si="2"/>
        <v>3505241012025029</v>
      </c>
      <c r="G30" s="17">
        <v>150</v>
      </c>
      <c r="H30" s="12">
        <v>120</v>
      </c>
      <c r="I30" s="14">
        <v>5</v>
      </c>
      <c r="J30" s="11" t="str">
        <f t="shared" si="3"/>
        <v>蓬莱镇鸿福村5组</v>
      </c>
      <c r="K30" s="13"/>
    </row>
    <row r="31" customHeight="1" spans="1:11">
      <c r="A31" s="14" t="s">
        <v>97</v>
      </c>
      <c r="B31" s="18" t="s">
        <v>101</v>
      </c>
      <c r="C31" s="15" t="s">
        <v>102</v>
      </c>
      <c r="D31" s="10">
        <v>2025</v>
      </c>
      <c r="E31" s="7" t="s">
        <v>103</v>
      </c>
      <c r="F31" s="16" t="str">
        <f t="shared" si="2"/>
        <v>3505241012025030</v>
      </c>
      <c r="G31" s="17">
        <v>150</v>
      </c>
      <c r="H31" s="12">
        <v>150</v>
      </c>
      <c r="I31" s="14">
        <v>7</v>
      </c>
      <c r="J31" s="11" t="str">
        <f t="shared" si="3"/>
        <v>蓬莱镇鸿福村7组</v>
      </c>
      <c r="K31" s="13"/>
    </row>
    <row r="32" customHeight="1" spans="1:11">
      <c r="A32" s="14" t="s">
        <v>104</v>
      </c>
      <c r="B32" s="18" t="s">
        <v>105</v>
      </c>
      <c r="C32" s="15" t="s">
        <v>106</v>
      </c>
      <c r="D32" s="10">
        <v>2025</v>
      </c>
      <c r="E32" s="7" t="s">
        <v>107</v>
      </c>
      <c r="F32" s="16" t="str">
        <f t="shared" si="2"/>
        <v>3505241012025031</v>
      </c>
      <c r="G32" s="17">
        <v>150</v>
      </c>
      <c r="H32" s="12">
        <v>150</v>
      </c>
      <c r="I32" s="14">
        <v>1</v>
      </c>
      <c r="J32" s="11" t="str">
        <f t="shared" si="3"/>
        <v>蓬莱镇岭美村1组</v>
      </c>
      <c r="K32" s="13"/>
    </row>
    <row r="33" customHeight="1" spans="1:11">
      <c r="A33" s="14" t="s">
        <v>104</v>
      </c>
      <c r="B33" s="18" t="s">
        <v>108</v>
      </c>
      <c r="C33" s="15" t="s">
        <v>109</v>
      </c>
      <c r="D33" s="10">
        <v>2025</v>
      </c>
      <c r="E33" s="7" t="s">
        <v>110</v>
      </c>
      <c r="F33" s="16" t="str">
        <f t="shared" si="2"/>
        <v>3505241012025032</v>
      </c>
      <c r="G33" s="17">
        <v>150</v>
      </c>
      <c r="H33" s="12">
        <v>150</v>
      </c>
      <c r="I33" s="14">
        <v>2</v>
      </c>
      <c r="J33" s="11" t="str">
        <f t="shared" si="3"/>
        <v>蓬莱镇岭美村2组</v>
      </c>
      <c r="K33" s="13"/>
    </row>
    <row r="34" customHeight="1" spans="1:11">
      <c r="A34" s="14" t="s">
        <v>104</v>
      </c>
      <c r="B34" s="18" t="s">
        <v>111</v>
      </c>
      <c r="C34" s="15" t="s">
        <v>112</v>
      </c>
      <c r="D34" s="10">
        <v>2025</v>
      </c>
      <c r="E34" s="7" t="s">
        <v>113</v>
      </c>
      <c r="F34" s="16" t="str">
        <f t="shared" si="2"/>
        <v>3505241012025033</v>
      </c>
      <c r="G34" s="17">
        <v>150</v>
      </c>
      <c r="H34" s="12">
        <v>150</v>
      </c>
      <c r="I34" s="14">
        <v>2</v>
      </c>
      <c r="J34" s="11" t="str">
        <f t="shared" si="3"/>
        <v>蓬莱镇岭美村2组</v>
      </c>
      <c r="K34" s="13"/>
    </row>
    <row r="35" customHeight="1" spans="1:11">
      <c r="A35" s="14" t="s">
        <v>104</v>
      </c>
      <c r="B35" s="18" t="s">
        <v>114</v>
      </c>
      <c r="C35" s="15" t="s">
        <v>115</v>
      </c>
      <c r="D35" s="10">
        <v>2025</v>
      </c>
      <c r="E35" s="7" t="s">
        <v>116</v>
      </c>
      <c r="F35" s="16" t="str">
        <f t="shared" si="2"/>
        <v>3505241012025034</v>
      </c>
      <c r="G35" s="17">
        <v>150</v>
      </c>
      <c r="H35" s="12">
        <v>150</v>
      </c>
      <c r="I35" s="14">
        <v>8</v>
      </c>
      <c r="J35" s="11" t="str">
        <f t="shared" si="3"/>
        <v>蓬莱镇岭美村8组</v>
      </c>
      <c r="K35" s="13"/>
    </row>
    <row r="36" customHeight="1" spans="1:11">
      <c r="A36" s="14" t="s">
        <v>104</v>
      </c>
      <c r="B36" s="18" t="s">
        <v>117</v>
      </c>
      <c r="C36" s="15" t="s">
        <v>118</v>
      </c>
      <c r="D36" s="10">
        <v>2025</v>
      </c>
      <c r="E36" s="7" t="s">
        <v>119</v>
      </c>
      <c r="F36" s="16" t="str">
        <f t="shared" si="2"/>
        <v>3505241012025035</v>
      </c>
      <c r="G36" s="17">
        <v>150</v>
      </c>
      <c r="H36" s="12">
        <v>150</v>
      </c>
      <c r="I36" s="14">
        <v>4</v>
      </c>
      <c r="J36" s="11" t="str">
        <f t="shared" si="3"/>
        <v>蓬莱镇岭美村4组</v>
      </c>
      <c r="K36" s="13"/>
    </row>
    <row r="37" customHeight="1" spans="1:11">
      <c r="A37" s="14" t="s">
        <v>104</v>
      </c>
      <c r="B37" s="18" t="s">
        <v>120</v>
      </c>
      <c r="C37" s="15" t="s">
        <v>121</v>
      </c>
      <c r="D37" s="10">
        <v>2025</v>
      </c>
      <c r="E37" s="7" t="s">
        <v>122</v>
      </c>
      <c r="F37" s="16" t="str">
        <f t="shared" si="2"/>
        <v>3505241012025036</v>
      </c>
      <c r="G37" s="17">
        <v>145</v>
      </c>
      <c r="H37" s="12">
        <v>145</v>
      </c>
      <c r="I37" s="14">
        <v>8</v>
      </c>
      <c r="J37" s="11" t="str">
        <f t="shared" si="3"/>
        <v>蓬莱镇岭美村8组</v>
      </c>
      <c r="K37" s="13"/>
    </row>
    <row r="38" customHeight="1" spans="1:11">
      <c r="A38" s="14" t="s">
        <v>11</v>
      </c>
      <c r="B38" s="18" t="s">
        <v>37</v>
      </c>
      <c r="C38" s="15" t="s">
        <v>123</v>
      </c>
      <c r="D38" s="10">
        <v>2025</v>
      </c>
      <c r="E38" s="7" t="s">
        <v>124</v>
      </c>
      <c r="F38" s="16" t="str">
        <f t="shared" si="2"/>
        <v>3505241012025037</v>
      </c>
      <c r="G38" s="17">
        <v>57</v>
      </c>
      <c r="H38" s="12">
        <v>57</v>
      </c>
      <c r="I38" s="14">
        <v>6</v>
      </c>
      <c r="J38" s="11" t="str">
        <f t="shared" si="3"/>
        <v>蓬莱镇联盟村6组</v>
      </c>
      <c r="K38" s="13"/>
    </row>
    <row r="39" customHeight="1" spans="1:11">
      <c r="A39" s="14" t="s">
        <v>11</v>
      </c>
      <c r="B39" s="18" t="s">
        <v>125</v>
      </c>
      <c r="C39" s="15" t="s">
        <v>126</v>
      </c>
      <c r="D39" s="10">
        <v>2025</v>
      </c>
      <c r="E39" s="7" t="s">
        <v>127</v>
      </c>
      <c r="F39" s="16" t="str">
        <f t="shared" si="2"/>
        <v>3505241012025038</v>
      </c>
      <c r="G39" s="17">
        <v>120</v>
      </c>
      <c r="H39" s="12">
        <v>120</v>
      </c>
      <c r="I39" s="14">
        <v>9</v>
      </c>
      <c r="J39" s="11" t="str">
        <f t="shared" si="3"/>
        <v>蓬莱镇联盟村9组</v>
      </c>
      <c r="K39" s="13"/>
    </row>
    <row r="40" customHeight="1" spans="1:11">
      <c r="A40" s="14" t="s">
        <v>11</v>
      </c>
      <c r="B40" s="18" t="s">
        <v>128</v>
      </c>
      <c r="C40" s="15" t="s">
        <v>129</v>
      </c>
      <c r="D40" s="10">
        <v>2025</v>
      </c>
      <c r="E40" s="7" t="s">
        <v>130</v>
      </c>
      <c r="F40" s="16" t="str">
        <f t="shared" si="2"/>
        <v>3505241012025039</v>
      </c>
      <c r="G40" s="17">
        <v>70</v>
      </c>
      <c r="H40" s="12">
        <v>70</v>
      </c>
      <c r="I40" s="14">
        <v>5</v>
      </c>
      <c r="J40" s="11" t="str">
        <f t="shared" si="3"/>
        <v>蓬莱镇联盟村5组</v>
      </c>
      <c r="K40" s="13"/>
    </row>
    <row r="41" customHeight="1" spans="1:11">
      <c r="A41" s="14" t="s">
        <v>11</v>
      </c>
      <c r="B41" s="18" t="s">
        <v>131</v>
      </c>
      <c r="C41" s="15" t="s">
        <v>126</v>
      </c>
      <c r="D41" s="10">
        <v>2025</v>
      </c>
      <c r="E41" s="7" t="s">
        <v>132</v>
      </c>
      <c r="F41" s="16" t="str">
        <f t="shared" si="2"/>
        <v>3505241012025040</v>
      </c>
      <c r="G41" s="17">
        <v>120</v>
      </c>
      <c r="H41" s="12">
        <v>120</v>
      </c>
      <c r="I41" s="14">
        <v>9</v>
      </c>
      <c r="J41" s="11" t="str">
        <f t="shared" si="3"/>
        <v>蓬莱镇联盟村9组</v>
      </c>
      <c r="K41" s="13"/>
    </row>
    <row r="42" customHeight="1" spans="1:11">
      <c r="A42" s="14" t="s">
        <v>11</v>
      </c>
      <c r="B42" s="18" t="s">
        <v>133</v>
      </c>
      <c r="C42" s="15" t="s">
        <v>134</v>
      </c>
      <c r="D42" s="10">
        <v>2025</v>
      </c>
      <c r="E42" s="7" t="s">
        <v>135</v>
      </c>
      <c r="F42" s="16" t="str">
        <f t="shared" si="2"/>
        <v>3505241012025041</v>
      </c>
      <c r="G42" s="17">
        <v>140</v>
      </c>
      <c r="H42" s="12">
        <v>120</v>
      </c>
      <c r="I42" s="14">
        <v>6</v>
      </c>
      <c r="J42" s="11" t="str">
        <f t="shared" si="3"/>
        <v>蓬莱镇联盟村6组</v>
      </c>
      <c r="K42" s="13"/>
    </row>
    <row r="43" customHeight="1" spans="1:11">
      <c r="A43" s="14" t="s">
        <v>11</v>
      </c>
      <c r="B43" s="18" t="s">
        <v>136</v>
      </c>
      <c r="C43" s="15" t="s">
        <v>137</v>
      </c>
      <c r="D43" s="10">
        <v>2025</v>
      </c>
      <c r="E43" s="7" t="s">
        <v>138</v>
      </c>
      <c r="F43" s="16" t="str">
        <f t="shared" si="2"/>
        <v>3505241012025042</v>
      </c>
      <c r="G43" s="17">
        <v>120</v>
      </c>
      <c r="H43" s="12">
        <v>120</v>
      </c>
      <c r="I43" s="14">
        <v>1</v>
      </c>
      <c r="J43" s="11" t="str">
        <f t="shared" si="3"/>
        <v>蓬莱镇联盟村1组</v>
      </c>
      <c r="K43" s="13"/>
    </row>
    <row r="44" customHeight="1" spans="1:11">
      <c r="A44" s="14" t="s">
        <v>11</v>
      </c>
      <c r="B44" s="18" t="s">
        <v>139</v>
      </c>
      <c r="C44" s="15" t="s">
        <v>140</v>
      </c>
      <c r="D44" s="10">
        <v>2025</v>
      </c>
      <c r="E44" s="7" t="s">
        <v>141</v>
      </c>
      <c r="F44" s="16" t="str">
        <f t="shared" si="2"/>
        <v>3505241012025043</v>
      </c>
      <c r="G44" s="17">
        <v>108</v>
      </c>
      <c r="H44" s="12">
        <v>108</v>
      </c>
      <c r="I44" s="14">
        <v>5</v>
      </c>
      <c r="J44" s="11" t="str">
        <f t="shared" si="3"/>
        <v>蓬莱镇联盟村5组</v>
      </c>
      <c r="K44" s="13"/>
    </row>
    <row r="45" customHeight="1" spans="1:11">
      <c r="A45" s="14" t="s">
        <v>142</v>
      </c>
      <c r="B45" s="18" t="s">
        <v>143</v>
      </c>
      <c r="C45" s="15" t="s">
        <v>144</v>
      </c>
      <c r="D45" s="10">
        <v>2025</v>
      </c>
      <c r="E45" s="7" t="s">
        <v>145</v>
      </c>
      <c r="F45" s="16" t="str">
        <f t="shared" ref="F45:F71" si="4">IF(E45="","","350524101"&amp;D45&amp;E45)</f>
        <v>3505241012025044</v>
      </c>
      <c r="G45" s="17">
        <v>133</v>
      </c>
      <c r="H45" s="12">
        <v>133</v>
      </c>
      <c r="I45" s="14">
        <v>8</v>
      </c>
      <c r="J45" s="11" t="str">
        <f t="shared" ref="J45:J71" si="5">IF(I45="","","蓬莱镇"&amp;A45&amp;"村"&amp;I45&amp;"组")</f>
        <v>蓬莱镇蓬星村8组</v>
      </c>
      <c r="K45" s="13"/>
    </row>
    <row r="46" customHeight="1" spans="1:11">
      <c r="A46" s="14" t="s">
        <v>142</v>
      </c>
      <c r="B46" s="18" t="s">
        <v>146</v>
      </c>
      <c r="C46" s="15" t="s">
        <v>147</v>
      </c>
      <c r="D46" s="10">
        <v>2025</v>
      </c>
      <c r="E46" s="7" t="s">
        <v>148</v>
      </c>
      <c r="F46" s="16" t="str">
        <f t="shared" si="4"/>
        <v>3505241012025045</v>
      </c>
      <c r="G46" s="17">
        <v>113</v>
      </c>
      <c r="H46" s="12">
        <v>113</v>
      </c>
      <c r="I46" s="14">
        <v>9</v>
      </c>
      <c r="J46" s="11" t="str">
        <f t="shared" si="5"/>
        <v>蓬莱镇蓬星村9组</v>
      </c>
      <c r="K46" s="13"/>
    </row>
    <row r="47" customHeight="1" spans="1:11">
      <c r="A47" s="14" t="s">
        <v>142</v>
      </c>
      <c r="B47" s="18" t="s">
        <v>149</v>
      </c>
      <c r="C47" s="15" t="s">
        <v>147</v>
      </c>
      <c r="D47" s="10">
        <v>2025</v>
      </c>
      <c r="E47" s="7" t="s">
        <v>150</v>
      </c>
      <c r="F47" s="16" t="str">
        <f t="shared" si="4"/>
        <v>3505241012025046</v>
      </c>
      <c r="G47" s="17">
        <v>135</v>
      </c>
      <c r="H47" s="12">
        <v>135</v>
      </c>
      <c r="I47" s="14">
        <v>9</v>
      </c>
      <c r="J47" s="11" t="str">
        <f t="shared" si="5"/>
        <v>蓬莱镇蓬星村9组</v>
      </c>
      <c r="K47" s="13"/>
    </row>
    <row r="48" customHeight="1" spans="1:11">
      <c r="A48" s="14" t="s">
        <v>151</v>
      </c>
      <c r="B48" s="18" t="s">
        <v>152</v>
      </c>
      <c r="C48" s="15" t="s">
        <v>153</v>
      </c>
      <c r="D48" s="10">
        <v>2025</v>
      </c>
      <c r="E48" s="7" t="s">
        <v>154</v>
      </c>
      <c r="F48" s="16" t="str">
        <f t="shared" si="4"/>
        <v>3505241012025047</v>
      </c>
      <c r="G48" s="17">
        <v>118</v>
      </c>
      <c r="H48" s="12">
        <v>106</v>
      </c>
      <c r="I48" s="14">
        <v>2</v>
      </c>
      <c r="J48" s="11" t="str">
        <f t="shared" si="5"/>
        <v>蓬莱镇鹤厅村2组</v>
      </c>
      <c r="K48" s="13"/>
    </row>
    <row r="49" customHeight="1" spans="1:11">
      <c r="A49" s="14" t="s">
        <v>97</v>
      </c>
      <c r="B49" s="18" t="s">
        <v>155</v>
      </c>
      <c r="C49" s="15" t="s">
        <v>102</v>
      </c>
      <c r="D49" s="10">
        <v>2025</v>
      </c>
      <c r="E49" s="7" t="s">
        <v>156</v>
      </c>
      <c r="F49" s="16" t="str">
        <f t="shared" si="4"/>
        <v>3505241012025048</v>
      </c>
      <c r="G49" s="17">
        <v>150</v>
      </c>
      <c r="H49" s="12">
        <v>150</v>
      </c>
      <c r="I49" s="14">
        <v>7</v>
      </c>
      <c r="J49" s="11" t="str">
        <f t="shared" si="5"/>
        <v>蓬莱镇鸿福村7组</v>
      </c>
      <c r="K49" s="13"/>
    </row>
    <row r="50" customHeight="1" spans="1:11">
      <c r="A50" s="14" t="s">
        <v>157</v>
      </c>
      <c r="B50" s="18" t="s">
        <v>158</v>
      </c>
      <c r="C50" s="15" t="s">
        <v>159</v>
      </c>
      <c r="D50" s="10">
        <v>2025</v>
      </c>
      <c r="E50" s="7" t="s">
        <v>160</v>
      </c>
      <c r="F50" s="16" t="str">
        <f t="shared" si="4"/>
        <v>3505241012025049</v>
      </c>
      <c r="G50" s="17">
        <v>132</v>
      </c>
      <c r="H50" s="12">
        <v>120</v>
      </c>
      <c r="I50" s="14">
        <v>6</v>
      </c>
      <c r="J50" s="11" t="str">
        <f t="shared" si="5"/>
        <v>蓬莱镇蓬新村6组</v>
      </c>
      <c r="K50" s="13"/>
    </row>
    <row r="51" customHeight="1" spans="1:11">
      <c r="A51" s="14" t="s">
        <v>157</v>
      </c>
      <c r="B51" s="18" t="s">
        <v>161</v>
      </c>
      <c r="C51" s="15" t="s">
        <v>162</v>
      </c>
      <c r="D51" s="10">
        <v>2025</v>
      </c>
      <c r="E51" s="7" t="s">
        <v>163</v>
      </c>
      <c r="F51" s="16" t="str">
        <f t="shared" si="4"/>
        <v>3505241012025050</v>
      </c>
      <c r="G51" s="17">
        <v>132</v>
      </c>
      <c r="H51" s="12">
        <v>120</v>
      </c>
      <c r="I51" s="14">
        <v>6</v>
      </c>
      <c r="J51" s="11" t="str">
        <f t="shared" si="5"/>
        <v>蓬莱镇蓬新村6组</v>
      </c>
      <c r="K51" s="13"/>
    </row>
    <row r="52" customHeight="1" spans="1:11">
      <c r="A52" s="14" t="s">
        <v>157</v>
      </c>
      <c r="B52" s="18" t="s">
        <v>164</v>
      </c>
      <c r="C52" s="15" t="s">
        <v>165</v>
      </c>
      <c r="D52" s="10">
        <v>2025</v>
      </c>
      <c r="E52" s="7" t="s">
        <v>166</v>
      </c>
      <c r="F52" s="16" t="str">
        <f t="shared" si="4"/>
        <v>3505241012025051</v>
      </c>
      <c r="G52" s="17">
        <v>132</v>
      </c>
      <c r="H52" s="12">
        <v>120</v>
      </c>
      <c r="I52" s="14">
        <v>6</v>
      </c>
      <c r="J52" s="11" t="str">
        <f t="shared" si="5"/>
        <v>蓬莱镇蓬新村6组</v>
      </c>
      <c r="K52" s="13"/>
    </row>
    <row r="53" customHeight="1" spans="1:11">
      <c r="A53" s="14" t="s">
        <v>157</v>
      </c>
      <c r="B53" s="18" t="s">
        <v>167</v>
      </c>
      <c r="C53" s="15" t="s">
        <v>165</v>
      </c>
      <c r="D53" s="10">
        <v>2025</v>
      </c>
      <c r="E53" s="7" t="s">
        <v>168</v>
      </c>
      <c r="F53" s="16" t="str">
        <f t="shared" si="4"/>
        <v>3505241012025052</v>
      </c>
      <c r="G53" s="17">
        <v>132</v>
      </c>
      <c r="H53" s="12">
        <v>120</v>
      </c>
      <c r="I53" s="14">
        <v>6</v>
      </c>
      <c r="J53" s="11" t="str">
        <f t="shared" si="5"/>
        <v>蓬莱镇蓬新村6组</v>
      </c>
      <c r="K53" s="13"/>
    </row>
    <row r="54" customHeight="1" spans="1:11">
      <c r="A54" s="14" t="s">
        <v>157</v>
      </c>
      <c r="B54" s="18" t="s">
        <v>169</v>
      </c>
      <c r="C54" s="15" t="s">
        <v>165</v>
      </c>
      <c r="D54" s="10">
        <v>2025</v>
      </c>
      <c r="E54" s="7" t="s">
        <v>170</v>
      </c>
      <c r="F54" s="16" t="str">
        <f t="shared" si="4"/>
        <v>3505241012025053</v>
      </c>
      <c r="G54" s="17">
        <v>132</v>
      </c>
      <c r="H54" s="12">
        <v>120</v>
      </c>
      <c r="I54" s="14">
        <v>6</v>
      </c>
      <c r="J54" s="11" t="str">
        <f t="shared" si="5"/>
        <v>蓬莱镇蓬新村6组</v>
      </c>
      <c r="K54" s="13"/>
    </row>
    <row r="55" customHeight="1" spans="1:11">
      <c r="A55" s="14" t="s">
        <v>171</v>
      </c>
      <c r="B55" s="18" t="s">
        <v>172</v>
      </c>
      <c r="C55" s="15" t="s">
        <v>173</v>
      </c>
      <c r="D55" s="10">
        <v>2025</v>
      </c>
      <c r="E55" s="7" t="s">
        <v>174</v>
      </c>
      <c r="F55" s="16" t="str">
        <f t="shared" si="4"/>
        <v>3505241012025054</v>
      </c>
      <c r="G55" s="17">
        <v>135</v>
      </c>
      <c r="H55" s="12">
        <v>135</v>
      </c>
      <c r="I55" s="14">
        <v>4</v>
      </c>
      <c r="J55" s="11" t="str">
        <f t="shared" si="5"/>
        <v>蓬莱镇登山村4组</v>
      </c>
      <c r="K55" s="13"/>
    </row>
    <row r="56" customHeight="1" spans="1:11">
      <c r="A56" s="14" t="s">
        <v>171</v>
      </c>
      <c r="B56" s="18" t="s">
        <v>175</v>
      </c>
      <c r="C56" s="15" t="s">
        <v>176</v>
      </c>
      <c r="D56" s="10">
        <v>2025</v>
      </c>
      <c r="E56" s="7" t="s">
        <v>177</v>
      </c>
      <c r="F56" s="16" t="str">
        <f t="shared" si="4"/>
        <v>3505241012025055</v>
      </c>
      <c r="G56" s="17">
        <v>135</v>
      </c>
      <c r="H56" s="12">
        <v>135</v>
      </c>
      <c r="I56" s="14">
        <v>4</v>
      </c>
      <c r="J56" s="11" t="str">
        <f t="shared" si="5"/>
        <v>蓬莱镇登山村4组</v>
      </c>
      <c r="K56" s="13"/>
    </row>
    <row r="57" customHeight="1" spans="1:11">
      <c r="A57" s="14" t="s">
        <v>171</v>
      </c>
      <c r="B57" s="18" t="s">
        <v>178</v>
      </c>
      <c r="C57" s="15" t="s">
        <v>179</v>
      </c>
      <c r="D57" s="10">
        <v>2025</v>
      </c>
      <c r="E57" s="7" t="s">
        <v>180</v>
      </c>
      <c r="F57" s="16" t="str">
        <f t="shared" si="4"/>
        <v>3505241012025056</v>
      </c>
      <c r="G57" s="17">
        <v>138</v>
      </c>
      <c r="H57" s="12">
        <v>138</v>
      </c>
      <c r="I57" s="14">
        <v>8</v>
      </c>
      <c r="J57" s="11" t="str">
        <f t="shared" si="5"/>
        <v>蓬莱镇登山村8组</v>
      </c>
      <c r="K57" s="13"/>
    </row>
    <row r="58" customHeight="1" spans="1:11">
      <c r="A58" s="14" t="s">
        <v>171</v>
      </c>
      <c r="B58" s="18" t="s">
        <v>181</v>
      </c>
      <c r="C58" s="15" t="s">
        <v>179</v>
      </c>
      <c r="D58" s="10">
        <v>2025</v>
      </c>
      <c r="E58" s="7" t="s">
        <v>182</v>
      </c>
      <c r="F58" s="16" t="str">
        <f t="shared" si="4"/>
        <v>3505241012025057</v>
      </c>
      <c r="G58" s="17">
        <v>138</v>
      </c>
      <c r="H58" s="12">
        <v>138</v>
      </c>
      <c r="I58" s="14">
        <v>8</v>
      </c>
      <c r="J58" s="11" t="str">
        <f t="shared" si="5"/>
        <v>蓬莱镇登山村8组</v>
      </c>
      <c r="K58" s="13"/>
    </row>
    <row r="59" customHeight="1" spans="1:11">
      <c r="A59" s="14" t="s">
        <v>171</v>
      </c>
      <c r="B59" s="18" t="s">
        <v>183</v>
      </c>
      <c r="C59" s="15" t="s">
        <v>184</v>
      </c>
      <c r="D59" s="10">
        <v>2025</v>
      </c>
      <c r="E59" s="7" t="s">
        <v>185</v>
      </c>
      <c r="F59" s="16" t="str">
        <f t="shared" si="4"/>
        <v>3505241012025058</v>
      </c>
      <c r="G59" s="17">
        <v>150</v>
      </c>
      <c r="H59" s="12">
        <v>150</v>
      </c>
      <c r="I59" s="14">
        <v>27</v>
      </c>
      <c r="J59" s="11" t="str">
        <f t="shared" si="5"/>
        <v>蓬莱镇登山村27组</v>
      </c>
      <c r="K59" s="13"/>
    </row>
    <row r="60" customHeight="1" spans="1:11">
      <c r="A60" s="14" t="s">
        <v>171</v>
      </c>
      <c r="B60" s="18" t="s">
        <v>186</v>
      </c>
      <c r="C60" s="15" t="s">
        <v>187</v>
      </c>
      <c r="D60" s="10">
        <v>2025</v>
      </c>
      <c r="E60" s="7" t="s">
        <v>188</v>
      </c>
      <c r="F60" s="16" t="str">
        <f t="shared" si="4"/>
        <v>3505241012025059</v>
      </c>
      <c r="G60" s="17">
        <v>150</v>
      </c>
      <c r="H60" s="12">
        <v>150</v>
      </c>
      <c r="I60" s="14">
        <v>30</v>
      </c>
      <c r="J60" s="11" t="str">
        <f t="shared" si="5"/>
        <v>蓬莱镇登山村30组</v>
      </c>
      <c r="K60" s="13"/>
    </row>
    <row r="61" customHeight="1" spans="1:11">
      <c r="A61" s="14" t="s">
        <v>171</v>
      </c>
      <c r="B61" s="18" t="s">
        <v>189</v>
      </c>
      <c r="C61" s="15" t="s">
        <v>187</v>
      </c>
      <c r="D61" s="10">
        <v>2025</v>
      </c>
      <c r="E61" s="7" t="s">
        <v>190</v>
      </c>
      <c r="F61" s="16" t="str">
        <f t="shared" si="4"/>
        <v>3505241012025060</v>
      </c>
      <c r="G61" s="17">
        <v>150</v>
      </c>
      <c r="H61" s="12">
        <v>150</v>
      </c>
      <c r="I61" s="14">
        <v>30</v>
      </c>
      <c r="J61" s="11" t="str">
        <f t="shared" si="5"/>
        <v>蓬莱镇登山村30组</v>
      </c>
      <c r="K61" s="13"/>
    </row>
    <row r="62" customHeight="1" spans="1:11">
      <c r="A62" s="14" t="s">
        <v>47</v>
      </c>
      <c r="B62" s="18" t="s">
        <v>191</v>
      </c>
      <c r="C62" s="15" t="s">
        <v>192</v>
      </c>
      <c r="D62" s="10">
        <v>2025</v>
      </c>
      <c r="E62" s="7" t="s">
        <v>193</v>
      </c>
      <c r="F62" s="16" t="str">
        <f t="shared" si="4"/>
        <v>3505241012025061</v>
      </c>
      <c r="G62" s="17">
        <v>150</v>
      </c>
      <c r="H62" s="12">
        <v>150</v>
      </c>
      <c r="I62" s="14">
        <v>19</v>
      </c>
      <c r="J62" s="11" t="str">
        <f t="shared" si="5"/>
        <v>蓬莱镇龙居村19组</v>
      </c>
      <c r="K62" s="13"/>
    </row>
    <row r="63" customHeight="1" spans="1:11">
      <c r="A63" s="14" t="s">
        <v>47</v>
      </c>
      <c r="B63" s="18" t="s">
        <v>194</v>
      </c>
      <c r="C63" s="15" t="s">
        <v>192</v>
      </c>
      <c r="D63" s="10">
        <v>2025</v>
      </c>
      <c r="E63" s="7" t="s">
        <v>195</v>
      </c>
      <c r="F63" s="16" t="str">
        <f t="shared" si="4"/>
        <v>3505241012025062</v>
      </c>
      <c r="G63" s="17">
        <v>150</v>
      </c>
      <c r="H63" s="12">
        <v>150</v>
      </c>
      <c r="I63" s="14">
        <v>19</v>
      </c>
      <c r="J63" s="11" t="str">
        <f t="shared" si="5"/>
        <v>蓬莱镇龙居村19组</v>
      </c>
      <c r="K63" s="13"/>
    </row>
    <row r="64" customHeight="1" spans="1:11">
      <c r="A64" s="14" t="s">
        <v>47</v>
      </c>
      <c r="B64" s="18" t="s">
        <v>196</v>
      </c>
      <c r="C64" s="15" t="s">
        <v>197</v>
      </c>
      <c r="D64" s="10">
        <v>2025</v>
      </c>
      <c r="E64" s="7" t="s">
        <v>198</v>
      </c>
      <c r="F64" s="16" t="str">
        <f t="shared" si="4"/>
        <v>3505241012025063</v>
      </c>
      <c r="G64" s="17">
        <v>95</v>
      </c>
      <c r="H64" s="12">
        <v>95</v>
      </c>
      <c r="I64" s="14">
        <v>23</v>
      </c>
      <c r="J64" s="11" t="str">
        <f t="shared" si="5"/>
        <v>蓬莱镇龙居村23组</v>
      </c>
      <c r="K64" s="13"/>
    </row>
    <row r="65" customHeight="1" spans="1:11">
      <c r="A65" s="14" t="s">
        <v>47</v>
      </c>
      <c r="B65" s="18" t="s">
        <v>199</v>
      </c>
      <c r="C65" s="15" t="s">
        <v>200</v>
      </c>
      <c r="D65" s="10">
        <v>2025</v>
      </c>
      <c r="E65" s="7" t="s">
        <v>201</v>
      </c>
      <c r="F65" s="16" t="str">
        <f t="shared" si="4"/>
        <v>3505241012025064</v>
      </c>
      <c r="G65" s="17">
        <v>150</v>
      </c>
      <c r="H65" s="12">
        <v>150</v>
      </c>
      <c r="I65" s="14">
        <v>24</v>
      </c>
      <c r="J65" s="11" t="str">
        <f t="shared" si="5"/>
        <v>蓬莱镇龙居村24组</v>
      </c>
      <c r="K65" s="13"/>
    </row>
    <row r="66" customHeight="1" spans="1:11">
      <c r="A66" s="14" t="s">
        <v>47</v>
      </c>
      <c r="B66" s="18" t="s">
        <v>202</v>
      </c>
      <c r="C66" s="15" t="s">
        <v>203</v>
      </c>
      <c r="D66" s="10">
        <v>2025</v>
      </c>
      <c r="E66" s="7" t="s">
        <v>204</v>
      </c>
      <c r="F66" s="16" t="str">
        <f t="shared" si="4"/>
        <v>3505241012025065</v>
      </c>
      <c r="G66" s="17">
        <v>127</v>
      </c>
      <c r="H66" s="12">
        <v>127</v>
      </c>
      <c r="I66" s="14">
        <v>3</v>
      </c>
      <c r="J66" s="11" t="str">
        <f t="shared" si="5"/>
        <v>蓬莱镇龙居村3组</v>
      </c>
      <c r="K66" s="13"/>
    </row>
    <row r="67" customHeight="1" spans="1:11">
      <c r="A67" s="14" t="s">
        <v>47</v>
      </c>
      <c r="B67" s="18" t="s">
        <v>205</v>
      </c>
      <c r="C67" s="15" t="s">
        <v>206</v>
      </c>
      <c r="D67" s="10">
        <v>2025</v>
      </c>
      <c r="E67" s="7" t="s">
        <v>207</v>
      </c>
      <c r="F67" s="16" t="str">
        <f t="shared" si="4"/>
        <v>3505241012025066</v>
      </c>
      <c r="G67" s="17">
        <v>150</v>
      </c>
      <c r="H67" s="12">
        <v>150</v>
      </c>
      <c r="I67" s="14">
        <v>24</v>
      </c>
      <c r="J67" s="11" t="str">
        <f t="shared" si="5"/>
        <v>蓬莱镇龙居村24组</v>
      </c>
      <c r="K67" s="13"/>
    </row>
    <row r="68" customHeight="1" spans="1:11">
      <c r="A68" s="14" t="s">
        <v>30</v>
      </c>
      <c r="B68" s="18" t="s">
        <v>208</v>
      </c>
      <c r="C68" s="15" t="s">
        <v>209</v>
      </c>
      <c r="D68" s="10">
        <v>2025</v>
      </c>
      <c r="E68" s="7" t="s">
        <v>210</v>
      </c>
      <c r="F68" s="16" t="str">
        <f t="shared" si="4"/>
        <v>3505241012025067</v>
      </c>
      <c r="G68" s="17">
        <v>100</v>
      </c>
      <c r="H68" s="12">
        <v>100</v>
      </c>
      <c r="I68" s="14">
        <v>14</v>
      </c>
      <c r="J68" s="11" t="str">
        <f t="shared" si="5"/>
        <v>蓬莱镇联中村14组</v>
      </c>
      <c r="K68" s="13"/>
    </row>
    <row r="69" customHeight="1" spans="1:11">
      <c r="A69" s="14" t="s">
        <v>30</v>
      </c>
      <c r="B69" s="18" t="s">
        <v>211</v>
      </c>
      <c r="C69" s="15" t="s">
        <v>212</v>
      </c>
      <c r="D69" s="10">
        <v>2025</v>
      </c>
      <c r="E69" s="7" t="s">
        <v>213</v>
      </c>
      <c r="F69" s="16" t="str">
        <f t="shared" si="4"/>
        <v>3505241012025068</v>
      </c>
      <c r="G69" s="17">
        <v>120</v>
      </c>
      <c r="H69" s="12">
        <v>120</v>
      </c>
      <c r="I69" s="14">
        <v>2</v>
      </c>
      <c r="J69" s="11" t="str">
        <f t="shared" si="5"/>
        <v>蓬莱镇联中村2组</v>
      </c>
      <c r="K69" s="13"/>
    </row>
    <row r="70" customHeight="1" spans="1:11">
      <c r="A70" s="14" t="s">
        <v>36</v>
      </c>
      <c r="B70" s="18" t="s">
        <v>214</v>
      </c>
      <c r="C70" s="15" t="s">
        <v>215</v>
      </c>
      <c r="D70" s="10">
        <v>2025</v>
      </c>
      <c r="E70" s="7" t="s">
        <v>216</v>
      </c>
      <c r="F70" s="16" t="str">
        <f t="shared" si="4"/>
        <v>3505241012025069</v>
      </c>
      <c r="G70" s="17">
        <v>109</v>
      </c>
      <c r="H70" s="12">
        <v>82</v>
      </c>
      <c r="I70" s="14">
        <v>15</v>
      </c>
      <c r="J70" s="11" t="str">
        <f t="shared" si="5"/>
        <v>蓬莱镇蓬溪村15组</v>
      </c>
      <c r="K70" s="13"/>
    </row>
    <row r="71" customHeight="1" spans="1:11">
      <c r="A71" s="14" t="s">
        <v>83</v>
      </c>
      <c r="B71" s="18" t="s">
        <v>217</v>
      </c>
      <c r="C71" s="15" t="s">
        <v>218</v>
      </c>
      <c r="D71" s="10">
        <v>2025</v>
      </c>
      <c r="E71" s="7" t="s">
        <v>219</v>
      </c>
      <c r="F71" s="16" t="str">
        <f t="shared" si="4"/>
        <v>3505241012025070</v>
      </c>
      <c r="G71" s="17">
        <v>120</v>
      </c>
      <c r="H71" s="12">
        <v>120</v>
      </c>
      <c r="I71" s="14">
        <v>1</v>
      </c>
      <c r="J71" s="11" t="str">
        <f t="shared" si="5"/>
        <v>蓬莱镇新美村1组</v>
      </c>
      <c r="K71" s="13"/>
    </row>
    <row r="72" customHeight="1" spans="1:11">
      <c r="A72" s="7" t="s">
        <v>142</v>
      </c>
      <c r="B72" s="8" t="s">
        <v>220</v>
      </c>
      <c r="C72" s="10" t="s">
        <v>221</v>
      </c>
      <c r="D72" s="10">
        <v>2025</v>
      </c>
      <c r="E72" s="7" t="s">
        <v>222</v>
      </c>
      <c r="F72" s="16" t="str">
        <f t="shared" ref="F72:F94" si="6">IF(E72="","","350524101"&amp;D72&amp;E72)</f>
        <v>3505241012025071</v>
      </c>
      <c r="G72" s="19">
        <v>100</v>
      </c>
      <c r="H72" s="19">
        <v>100</v>
      </c>
      <c r="I72" s="10">
        <v>9</v>
      </c>
      <c r="J72" s="11" t="str">
        <f t="shared" ref="J72:J94" si="7">IF(I72="","","蓬莱镇"&amp;A72&amp;"村"&amp;I72&amp;"组")</f>
        <v>蓬莱镇蓬星村9组</v>
      </c>
      <c r="K72" s="13"/>
    </row>
    <row r="73" customHeight="1" spans="1:11">
      <c r="A73" s="7" t="s">
        <v>47</v>
      </c>
      <c r="B73" s="8" t="s">
        <v>223</v>
      </c>
      <c r="C73" s="10" t="s">
        <v>224</v>
      </c>
      <c r="D73" s="10">
        <v>2025</v>
      </c>
      <c r="E73" s="7" t="s">
        <v>225</v>
      </c>
      <c r="F73" s="16" t="str">
        <f t="shared" si="6"/>
        <v>3505241012025072</v>
      </c>
      <c r="G73" s="19">
        <v>116</v>
      </c>
      <c r="H73" s="19">
        <v>116</v>
      </c>
      <c r="I73" s="10">
        <v>23</v>
      </c>
      <c r="J73" s="11" t="str">
        <f t="shared" si="7"/>
        <v>蓬莱镇龙居村23组</v>
      </c>
      <c r="K73" s="13"/>
    </row>
    <row r="74" customHeight="1" spans="1:11">
      <c r="A74" s="7" t="s">
        <v>47</v>
      </c>
      <c r="B74" s="8" t="s">
        <v>226</v>
      </c>
      <c r="C74" s="10" t="s">
        <v>227</v>
      </c>
      <c r="D74" s="10">
        <v>2025</v>
      </c>
      <c r="E74" s="7" t="s">
        <v>228</v>
      </c>
      <c r="F74" s="16" t="str">
        <f t="shared" si="6"/>
        <v>3505241012025073</v>
      </c>
      <c r="G74" s="19">
        <v>120</v>
      </c>
      <c r="H74" s="19">
        <v>120</v>
      </c>
      <c r="I74" s="10">
        <v>24</v>
      </c>
      <c r="J74" s="11" t="str">
        <f t="shared" si="7"/>
        <v>蓬莱镇龙居村24组</v>
      </c>
      <c r="K74" s="13"/>
    </row>
    <row r="75" customHeight="1" spans="1:11">
      <c r="A75" s="7" t="s">
        <v>47</v>
      </c>
      <c r="B75" s="8" t="s">
        <v>229</v>
      </c>
      <c r="C75" s="10" t="s">
        <v>227</v>
      </c>
      <c r="D75" s="10">
        <v>2025</v>
      </c>
      <c r="E75" s="7" t="s">
        <v>230</v>
      </c>
      <c r="F75" s="16" t="str">
        <f t="shared" si="6"/>
        <v>3505241012025074</v>
      </c>
      <c r="G75" s="19">
        <v>120</v>
      </c>
      <c r="H75" s="19">
        <v>120</v>
      </c>
      <c r="I75" s="10">
        <v>24</v>
      </c>
      <c r="J75" s="11" t="str">
        <f t="shared" si="7"/>
        <v>蓬莱镇龙居村24组</v>
      </c>
      <c r="K75" s="13"/>
    </row>
    <row r="76" customHeight="1" spans="1:11">
      <c r="A76" s="7" t="s">
        <v>47</v>
      </c>
      <c r="B76" s="8" t="s">
        <v>231</v>
      </c>
      <c r="C76" s="10" t="s">
        <v>232</v>
      </c>
      <c r="D76" s="10">
        <v>2025</v>
      </c>
      <c r="E76" s="7" t="s">
        <v>233</v>
      </c>
      <c r="F76" s="16" t="str">
        <f t="shared" si="6"/>
        <v>3505241012025075</v>
      </c>
      <c r="G76" s="19">
        <v>150</v>
      </c>
      <c r="H76" s="19">
        <v>150</v>
      </c>
      <c r="I76" s="10">
        <v>24</v>
      </c>
      <c r="J76" s="11" t="str">
        <f t="shared" si="7"/>
        <v>蓬莱镇龙居村24组</v>
      </c>
      <c r="K76" s="13"/>
    </row>
    <row r="77" customHeight="1" spans="1:11">
      <c r="A77" s="7" t="s">
        <v>47</v>
      </c>
      <c r="B77" s="8" t="s">
        <v>234</v>
      </c>
      <c r="C77" s="10" t="s">
        <v>235</v>
      </c>
      <c r="D77" s="10">
        <v>2025</v>
      </c>
      <c r="E77" s="7" t="s">
        <v>236</v>
      </c>
      <c r="F77" s="16" t="str">
        <f t="shared" si="6"/>
        <v>3505241012025076</v>
      </c>
      <c r="G77" s="19">
        <v>150</v>
      </c>
      <c r="H77" s="19">
        <v>150</v>
      </c>
      <c r="I77" s="10">
        <v>24</v>
      </c>
      <c r="J77" s="11" t="str">
        <f t="shared" si="7"/>
        <v>蓬莱镇龙居村24组</v>
      </c>
      <c r="K77" s="13"/>
    </row>
    <row r="78" customHeight="1" spans="1:11">
      <c r="A78" s="7" t="s">
        <v>47</v>
      </c>
      <c r="B78" s="8" t="s">
        <v>237</v>
      </c>
      <c r="C78" s="10" t="s">
        <v>235</v>
      </c>
      <c r="D78" s="10">
        <v>2025</v>
      </c>
      <c r="E78" s="7" t="s">
        <v>238</v>
      </c>
      <c r="F78" s="16" t="str">
        <f t="shared" si="6"/>
        <v>3505241012025077</v>
      </c>
      <c r="G78" s="19">
        <v>150</v>
      </c>
      <c r="H78" s="19">
        <v>150</v>
      </c>
      <c r="I78" s="10">
        <v>24</v>
      </c>
      <c r="J78" s="11" t="str">
        <f t="shared" si="7"/>
        <v>蓬莱镇龙居村24组</v>
      </c>
      <c r="K78" s="13"/>
    </row>
    <row r="79" customHeight="1" spans="1:11">
      <c r="A79" s="7" t="s">
        <v>47</v>
      </c>
      <c r="B79" s="8" t="s">
        <v>239</v>
      </c>
      <c r="C79" s="10" t="s">
        <v>240</v>
      </c>
      <c r="D79" s="10">
        <v>2025</v>
      </c>
      <c r="E79" s="7" t="s">
        <v>241</v>
      </c>
      <c r="F79" s="16" t="str">
        <f t="shared" si="6"/>
        <v>3505241012025078</v>
      </c>
      <c r="G79" s="19">
        <v>150</v>
      </c>
      <c r="H79" s="19">
        <v>150</v>
      </c>
      <c r="I79" s="10">
        <v>25</v>
      </c>
      <c r="J79" s="11" t="str">
        <f t="shared" si="7"/>
        <v>蓬莱镇龙居村25组</v>
      </c>
      <c r="K79" s="13"/>
    </row>
    <row r="80" customHeight="1" spans="1:11">
      <c r="A80" s="7" t="s">
        <v>47</v>
      </c>
      <c r="B80" s="8" t="s">
        <v>242</v>
      </c>
      <c r="C80" s="10" t="s">
        <v>243</v>
      </c>
      <c r="D80" s="10">
        <v>2025</v>
      </c>
      <c r="E80" s="7" t="s">
        <v>244</v>
      </c>
      <c r="F80" s="16" t="str">
        <f t="shared" si="6"/>
        <v>3505241012025079</v>
      </c>
      <c r="G80" s="19">
        <v>150</v>
      </c>
      <c r="H80" s="19">
        <v>150</v>
      </c>
      <c r="I80" s="10">
        <v>24</v>
      </c>
      <c r="J80" s="11" t="str">
        <f t="shared" si="7"/>
        <v>蓬莱镇龙居村24组</v>
      </c>
      <c r="K80" s="13"/>
    </row>
    <row r="81" customHeight="1" spans="1:11">
      <c r="A81" s="7" t="s">
        <v>75</v>
      </c>
      <c r="B81" s="8" t="s">
        <v>245</v>
      </c>
      <c r="C81" s="10" t="s">
        <v>246</v>
      </c>
      <c r="D81" s="10">
        <v>2025</v>
      </c>
      <c r="E81" s="7" t="s">
        <v>247</v>
      </c>
      <c r="F81" s="16" t="str">
        <f t="shared" si="6"/>
        <v>3505241012025080</v>
      </c>
      <c r="G81" s="19">
        <v>120</v>
      </c>
      <c r="H81" s="19">
        <v>120</v>
      </c>
      <c r="I81" s="10">
        <v>7</v>
      </c>
      <c r="J81" s="11" t="str">
        <f t="shared" si="7"/>
        <v>蓬莱镇上东村7组</v>
      </c>
      <c r="K81" s="13"/>
    </row>
    <row r="82" customHeight="1" spans="1:11">
      <c r="A82" s="7" t="s">
        <v>75</v>
      </c>
      <c r="B82" s="8" t="s">
        <v>248</v>
      </c>
      <c r="C82" s="10" t="s">
        <v>249</v>
      </c>
      <c r="D82" s="10">
        <v>2025</v>
      </c>
      <c r="E82" s="7" t="s">
        <v>250</v>
      </c>
      <c r="F82" s="16" t="str">
        <f t="shared" si="6"/>
        <v>3505241012025081</v>
      </c>
      <c r="G82" s="19">
        <v>120</v>
      </c>
      <c r="H82" s="19">
        <v>120</v>
      </c>
      <c r="I82" s="10">
        <v>4</v>
      </c>
      <c r="J82" s="11" t="str">
        <f t="shared" si="7"/>
        <v>蓬莱镇上东村4组</v>
      </c>
      <c r="K82" s="13"/>
    </row>
    <row r="83" customHeight="1" spans="1:11">
      <c r="A83" s="7" t="s">
        <v>75</v>
      </c>
      <c r="B83" s="8" t="s">
        <v>251</v>
      </c>
      <c r="C83" s="10" t="s">
        <v>252</v>
      </c>
      <c r="D83" s="10">
        <v>2025</v>
      </c>
      <c r="E83" s="7" t="s">
        <v>253</v>
      </c>
      <c r="F83" s="16" t="str">
        <f t="shared" si="6"/>
        <v>3505241012025082</v>
      </c>
      <c r="G83" s="19">
        <v>120</v>
      </c>
      <c r="H83" s="19">
        <v>120</v>
      </c>
      <c r="I83" s="10">
        <v>7</v>
      </c>
      <c r="J83" s="11" t="str">
        <f t="shared" si="7"/>
        <v>蓬莱镇上东村7组</v>
      </c>
      <c r="K83" s="13"/>
    </row>
    <row r="84" customHeight="1" spans="1:11">
      <c r="A84" s="7" t="s">
        <v>75</v>
      </c>
      <c r="B84" s="8" t="s">
        <v>254</v>
      </c>
      <c r="C84" s="10" t="s">
        <v>255</v>
      </c>
      <c r="D84" s="10">
        <v>2025</v>
      </c>
      <c r="E84" s="7" t="s">
        <v>256</v>
      </c>
      <c r="F84" s="16" t="str">
        <f t="shared" si="6"/>
        <v>3505241012025083</v>
      </c>
      <c r="G84" s="19">
        <v>150</v>
      </c>
      <c r="H84" s="19">
        <v>150</v>
      </c>
      <c r="I84" s="10">
        <v>12</v>
      </c>
      <c r="J84" s="11" t="str">
        <f t="shared" si="7"/>
        <v>蓬莱镇上东村12组</v>
      </c>
      <c r="K84" s="13"/>
    </row>
    <row r="85" customHeight="1" spans="1:11">
      <c r="A85" s="7" t="s">
        <v>75</v>
      </c>
      <c r="B85" s="8" t="s">
        <v>257</v>
      </c>
      <c r="C85" s="10" t="s">
        <v>258</v>
      </c>
      <c r="D85" s="10">
        <v>2025</v>
      </c>
      <c r="E85" s="7" t="s">
        <v>259</v>
      </c>
      <c r="F85" s="16" t="str">
        <f t="shared" si="6"/>
        <v>3505241012025084</v>
      </c>
      <c r="G85" s="19">
        <v>120</v>
      </c>
      <c r="H85" s="19">
        <v>120</v>
      </c>
      <c r="I85" s="10">
        <v>10</v>
      </c>
      <c r="J85" s="11" t="str">
        <f t="shared" si="7"/>
        <v>蓬莱镇上东村10组</v>
      </c>
      <c r="K85" s="13"/>
    </row>
    <row r="86" customHeight="1" spans="1:11">
      <c r="A86" s="7" t="s">
        <v>75</v>
      </c>
      <c r="B86" s="8" t="s">
        <v>260</v>
      </c>
      <c r="C86" s="10" t="s">
        <v>258</v>
      </c>
      <c r="D86" s="10">
        <v>2025</v>
      </c>
      <c r="E86" s="7" t="s">
        <v>261</v>
      </c>
      <c r="F86" s="16" t="str">
        <f t="shared" si="6"/>
        <v>3505241012025085</v>
      </c>
      <c r="G86" s="19">
        <v>120</v>
      </c>
      <c r="H86" s="19">
        <v>120</v>
      </c>
      <c r="I86" s="10">
        <v>10</v>
      </c>
      <c r="J86" s="11" t="str">
        <f t="shared" si="7"/>
        <v>蓬莱镇上东村10组</v>
      </c>
      <c r="K86" s="13"/>
    </row>
    <row r="87" customHeight="1" spans="1:11">
      <c r="A87" s="7" t="s">
        <v>75</v>
      </c>
      <c r="B87" s="8" t="s">
        <v>262</v>
      </c>
      <c r="C87" s="10" t="s">
        <v>263</v>
      </c>
      <c r="D87" s="10">
        <v>2025</v>
      </c>
      <c r="E87" s="7" t="s">
        <v>264</v>
      </c>
      <c r="F87" s="16" t="str">
        <f t="shared" si="6"/>
        <v>3505241012025086</v>
      </c>
      <c r="G87" s="19">
        <v>150</v>
      </c>
      <c r="H87" s="19">
        <v>120</v>
      </c>
      <c r="I87" s="10">
        <v>11</v>
      </c>
      <c r="J87" s="11" t="str">
        <f t="shared" si="7"/>
        <v>蓬莱镇上东村11组</v>
      </c>
      <c r="K87" s="13"/>
    </row>
    <row r="88" customHeight="1" spans="1:11">
      <c r="A88" s="7" t="s">
        <v>75</v>
      </c>
      <c r="B88" s="8" t="s">
        <v>265</v>
      </c>
      <c r="C88" s="10" t="s">
        <v>263</v>
      </c>
      <c r="D88" s="10">
        <v>2025</v>
      </c>
      <c r="E88" s="7" t="s">
        <v>266</v>
      </c>
      <c r="F88" s="16" t="str">
        <f t="shared" si="6"/>
        <v>3505241012025087</v>
      </c>
      <c r="G88" s="19">
        <v>150</v>
      </c>
      <c r="H88" s="19">
        <v>120</v>
      </c>
      <c r="I88" s="10">
        <v>11</v>
      </c>
      <c r="J88" s="11" t="str">
        <f t="shared" si="7"/>
        <v>蓬莱镇上东村11组</v>
      </c>
      <c r="K88" s="13"/>
    </row>
    <row r="89" customHeight="1" spans="1:11">
      <c r="A89" s="7" t="s">
        <v>75</v>
      </c>
      <c r="B89" s="8" t="s">
        <v>267</v>
      </c>
      <c r="C89" s="10" t="s">
        <v>249</v>
      </c>
      <c r="D89" s="10">
        <v>2025</v>
      </c>
      <c r="E89" s="7" t="s">
        <v>268</v>
      </c>
      <c r="F89" s="16" t="str">
        <f t="shared" si="6"/>
        <v>3505241012025088</v>
      </c>
      <c r="G89" s="19">
        <v>150</v>
      </c>
      <c r="H89" s="19">
        <v>150</v>
      </c>
      <c r="I89" s="10">
        <v>4</v>
      </c>
      <c r="J89" s="11" t="str">
        <f t="shared" si="7"/>
        <v>蓬莱镇上东村4组</v>
      </c>
      <c r="K89" s="13"/>
    </row>
    <row r="90" customHeight="1" spans="1:11">
      <c r="A90" s="7" t="s">
        <v>75</v>
      </c>
      <c r="B90" s="8" t="s">
        <v>269</v>
      </c>
      <c r="C90" s="10" t="s">
        <v>263</v>
      </c>
      <c r="D90" s="10">
        <v>2025</v>
      </c>
      <c r="E90" s="7" t="s">
        <v>270</v>
      </c>
      <c r="F90" s="16" t="str">
        <f t="shared" si="6"/>
        <v>3505241012025089</v>
      </c>
      <c r="G90" s="19">
        <v>132</v>
      </c>
      <c r="H90" s="19">
        <v>120</v>
      </c>
      <c r="I90" s="10">
        <v>11</v>
      </c>
      <c r="J90" s="11" t="str">
        <f t="shared" si="7"/>
        <v>蓬莱镇上东村11组</v>
      </c>
      <c r="K90" s="13"/>
    </row>
    <row r="91" customHeight="1" spans="1:11">
      <c r="A91" s="7" t="s">
        <v>69</v>
      </c>
      <c r="B91" s="8" t="s">
        <v>271</v>
      </c>
      <c r="C91" s="10" t="s">
        <v>272</v>
      </c>
      <c r="D91" s="10">
        <v>2025</v>
      </c>
      <c r="E91" s="7" t="s">
        <v>273</v>
      </c>
      <c r="F91" s="16" t="str">
        <f t="shared" si="6"/>
        <v>3505241012025090</v>
      </c>
      <c r="G91" s="19">
        <v>150</v>
      </c>
      <c r="H91" s="19">
        <v>150</v>
      </c>
      <c r="I91" s="10">
        <v>1</v>
      </c>
      <c r="J91" s="11" t="str">
        <f t="shared" si="7"/>
        <v>蓬莱镇温泉村1组</v>
      </c>
      <c r="K91" s="13"/>
    </row>
    <row r="92" customHeight="1" spans="1:11">
      <c r="A92" s="7" t="s">
        <v>69</v>
      </c>
      <c r="B92" s="8" t="s">
        <v>274</v>
      </c>
      <c r="C92" s="10" t="s">
        <v>275</v>
      </c>
      <c r="D92" s="10">
        <v>2025</v>
      </c>
      <c r="E92" s="7" t="s">
        <v>276</v>
      </c>
      <c r="F92" s="16" t="str">
        <f t="shared" si="6"/>
        <v>3505241012025091</v>
      </c>
      <c r="G92" s="19">
        <v>150</v>
      </c>
      <c r="H92" s="19">
        <v>150</v>
      </c>
      <c r="I92" s="10">
        <v>7</v>
      </c>
      <c r="J92" s="11" t="str">
        <f t="shared" si="7"/>
        <v>蓬莱镇温泉村7组</v>
      </c>
      <c r="K92" s="13"/>
    </row>
    <row r="93" customHeight="1" spans="1:11">
      <c r="A93" s="7" t="s">
        <v>277</v>
      </c>
      <c r="B93" s="8" t="s">
        <v>278</v>
      </c>
      <c r="C93" s="10" t="s">
        <v>279</v>
      </c>
      <c r="D93" s="10">
        <v>2025</v>
      </c>
      <c r="E93" s="7" t="s">
        <v>280</v>
      </c>
      <c r="F93" s="16" t="str">
        <f t="shared" si="6"/>
        <v>3505241012025092</v>
      </c>
      <c r="G93" s="19">
        <v>150</v>
      </c>
      <c r="H93" s="19">
        <v>150</v>
      </c>
      <c r="I93" s="10">
        <v>3</v>
      </c>
      <c r="J93" s="11" t="str">
        <f t="shared" si="7"/>
        <v>蓬莱镇岭南村3组</v>
      </c>
      <c r="K93" s="13"/>
    </row>
    <row r="94" customHeight="1" spans="1:11">
      <c r="A94" s="7" t="s">
        <v>281</v>
      </c>
      <c r="B94" s="8" t="s">
        <v>282</v>
      </c>
      <c r="C94" s="10" t="s">
        <v>283</v>
      </c>
      <c r="D94" s="10">
        <v>2025</v>
      </c>
      <c r="E94" s="7" t="s">
        <v>284</v>
      </c>
      <c r="F94" s="16" t="str">
        <f t="shared" si="6"/>
        <v>3505241012025093</v>
      </c>
      <c r="G94" s="19">
        <v>150</v>
      </c>
      <c r="H94" s="19">
        <v>150</v>
      </c>
      <c r="I94" s="10">
        <v>6</v>
      </c>
      <c r="J94" s="11" t="str">
        <f t="shared" si="7"/>
        <v>蓬莱镇龙溪村6组</v>
      </c>
      <c r="K94" s="13"/>
    </row>
    <row r="95" customHeight="1" spans="1:11">
      <c r="A95" s="7" t="s">
        <v>36</v>
      </c>
      <c r="B95" s="8" t="s">
        <v>285</v>
      </c>
      <c r="C95" s="7" t="s">
        <v>286</v>
      </c>
      <c r="D95" s="10">
        <v>2025</v>
      </c>
      <c r="E95" s="7" t="s">
        <v>287</v>
      </c>
      <c r="F95" s="16" t="str">
        <f t="shared" ref="F95:F125" si="8">IF(E95="","","350524101"&amp;D95&amp;E95)</f>
        <v>3505241012025094</v>
      </c>
      <c r="G95" s="19">
        <v>60</v>
      </c>
      <c r="H95" s="19">
        <v>54</v>
      </c>
      <c r="I95" s="10">
        <v>3</v>
      </c>
      <c r="J95" s="11" t="str">
        <f t="shared" ref="J95:J133" si="9">IF(I95="","","蓬莱镇"&amp;A95&amp;"村"&amp;I95&amp;"组")</f>
        <v>蓬莱镇蓬溪村3组</v>
      </c>
      <c r="K95" s="13"/>
    </row>
    <row r="96" customHeight="1" spans="1:11">
      <c r="A96" s="7" t="s">
        <v>36</v>
      </c>
      <c r="B96" s="8" t="s">
        <v>288</v>
      </c>
      <c r="C96" s="7" t="s">
        <v>286</v>
      </c>
      <c r="D96" s="10">
        <v>2025</v>
      </c>
      <c r="E96" s="7" t="s">
        <v>289</v>
      </c>
      <c r="F96" s="16" t="str">
        <f t="shared" si="8"/>
        <v>3505241012025095</v>
      </c>
      <c r="G96" s="19">
        <v>60</v>
      </c>
      <c r="H96" s="19">
        <v>54</v>
      </c>
      <c r="I96" s="10">
        <v>3</v>
      </c>
      <c r="J96" s="11" t="str">
        <f t="shared" si="9"/>
        <v>蓬莱镇蓬溪村3组</v>
      </c>
      <c r="K96" s="13"/>
    </row>
    <row r="97" customHeight="1" spans="1:11">
      <c r="A97" s="7" t="s">
        <v>36</v>
      </c>
      <c r="B97" s="8" t="s">
        <v>290</v>
      </c>
      <c r="C97" s="7" t="s">
        <v>291</v>
      </c>
      <c r="D97" s="10">
        <v>2025</v>
      </c>
      <c r="E97" s="7" t="s">
        <v>292</v>
      </c>
      <c r="F97" s="16" t="str">
        <f t="shared" si="8"/>
        <v>3505241012025096</v>
      </c>
      <c r="G97" s="19">
        <v>120</v>
      </c>
      <c r="H97" s="19">
        <v>120</v>
      </c>
      <c r="I97" s="10">
        <v>9</v>
      </c>
      <c r="J97" s="11" t="str">
        <f t="shared" si="9"/>
        <v>蓬莱镇蓬溪村9组</v>
      </c>
      <c r="K97" s="13"/>
    </row>
    <row r="98" customHeight="1" spans="1:11">
      <c r="A98" s="7"/>
      <c r="B98" s="8"/>
      <c r="C98" s="7"/>
      <c r="D98" s="10"/>
      <c r="E98" s="7"/>
      <c r="F98" s="16"/>
      <c r="G98" s="19"/>
      <c r="H98" s="19"/>
      <c r="I98" s="10"/>
      <c r="J98" s="11"/>
      <c r="K98" s="13"/>
    </row>
    <row r="99" customHeight="1" spans="1:11">
      <c r="A99" s="7" t="s">
        <v>36</v>
      </c>
      <c r="B99" s="8" t="s">
        <v>293</v>
      </c>
      <c r="C99" s="7" t="s">
        <v>294</v>
      </c>
      <c r="D99" s="10">
        <v>2025</v>
      </c>
      <c r="E99" s="7" t="s">
        <v>295</v>
      </c>
      <c r="F99" s="16" t="str">
        <f t="shared" si="8"/>
        <v>3505241012025098</v>
      </c>
      <c r="G99" s="19">
        <v>129</v>
      </c>
      <c r="H99" s="19">
        <v>120</v>
      </c>
      <c r="I99" s="10">
        <v>9</v>
      </c>
      <c r="J99" s="11" t="str">
        <f t="shared" si="9"/>
        <v>蓬莱镇蓬溪村9组</v>
      </c>
      <c r="K99" s="13"/>
    </row>
    <row r="100" customHeight="1" spans="1:11">
      <c r="A100" s="7" t="s">
        <v>36</v>
      </c>
      <c r="B100" s="8" t="s">
        <v>296</v>
      </c>
      <c r="C100" s="7" t="s">
        <v>294</v>
      </c>
      <c r="D100" s="10">
        <v>2025</v>
      </c>
      <c r="E100" s="7" t="s">
        <v>297</v>
      </c>
      <c r="F100" s="16" t="str">
        <f t="shared" si="8"/>
        <v>3505241012025099</v>
      </c>
      <c r="G100" s="19">
        <v>129</v>
      </c>
      <c r="H100" s="19">
        <v>120</v>
      </c>
      <c r="I100" s="10">
        <v>9</v>
      </c>
      <c r="J100" s="11" t="str">
        <f t="shared" si="9"/>
        <v>蓬莱镇蓬溪村9组</v>
      </c>
      <c r="K100" s="13"/>
    </row>
    <row r="101" customHeight="1" spans="1:11">
      <c r="A101" s="7" t="s">
        <v>69</v>
      </c>
      <c r="B101" s="8" t="s">
        <v>298</v>
      </c>
      <c r="C101" s="7" t="s">
        <v>299</v>
      </c>
      <c r="D101" s="10">
        <v>2025</v>
      </c>
      <c r="E101" s="7" t="s">
        <v>300</v>
      </c>
      <c r="F101" s="16" t="str">
        <f t="shared" si="8"/>
        <v>3505241012025100</v>
      </c>
      <c r="G101" s="19">
        <v>114</v>
      </c>
      <c r="H101" s="19">
        <v>114</v>
      </c>
      <c r="I101" s="10">
        <v>26</v>
      </c>
      <c r="J101" s="11" t="str">
        <f t="shared" si="9"/>
        <v>蓬莱镇温泉村26组</v>
      </c>
      <c r="K101" s="13"/>
    </row>
    <row r="102" customHeight="1" spans="1:11">
      <c r="A102" s="7" t="s">
        <v>69</v>
      </c>
      <c r="B102" s="8" t="s">
        <v>301</v>
      </c>
      <c r="C102" s="7" t="s">
        <v>299</v>
      </c>
      <c r="D102" s="10">
        <v>2025</v>
      </c>
      <c r="E102" s="7" t="s">
        <v>302</v>
      </c>
      <c r="F102" s="16" t="str">
        <f t="shared" si="8"/>
        <v>3505241012025101</v>
      </c>
      <c r="G102" s="19">
        <v>114</v>
      </c>
      <c r="H102" s="19">
        <v>114</v>
      </c>
      <c r="I102" s="10">
        <v>26</v>
      </c>
      <c r="J102" s="11" t="str">
        <f t="shared" si="9"/>
        <v>蓬莱镇温泉村26组</v>
      </c>
      <c r="K102" s="13"/>
    </row>
    <row r="103" customHeight="1" spans="1:11">
      <c r="A103" s="7" t="s">
        <v>69</v>
      </c>
      <c r="B103" s="8" t="s">
        <v>303</v>
      </c>
      <c r="C103" s="7" t="s">
        <v>304</v>
      </c>
      <c r="D103" s="10">
        <v>2025</v>
      </c>
      <c r="E103" s="7" t="s">
        <v>305</v>
      </c>
      <c r="F103" s="16" t="str">
        <f t="shared" si="8"/>
        <v>3505241012025102</v>
      </c>
      <c r="G103" s="19">
        <v>150</v>
      </c>
      <c r="H103" s="19">
        <v>150</v>
      </c>
      <c r="I103" s="10">
        <v>27</v>
      </c>
      <c r="J103" s="11" t="str">
        <f t="shared" si="9"/>
        <v>蓬莱镇温泉村27组</v>
      </c>
      <c r="K103" s="13"/>
    </row>
    <row r="104" customHeight="1" spans="1:11">
      <c r="A104" s="7" t="s">
        <v>69</v>
      </c>
      <c r="B104" s="8" t="s">
        <v>306</v>
      </c>
      <c r="C104" s="7" t="s">
        <v>304</v>
      </c>
      <c r="D104" s="10">
        <v>2025</v>
      </c>
      <c r="E104" s="7" t="s">
        <v>307</v>
      </c>
      <c r="F104" s="16" t="str">
        <f t="shared" si="8"/>
        <v>3505241012025103</v>
      </c>
      <c r="G104" s="19">
        <v>150</v>
      </c>
      <c r="H104" s="19">
        <v>150</v>
      </c>
      <c r="I104" s="10">
        <v>27</v>
      </c>
      <c r="J104" s="11" t="str">
        <f t="shared" si="9"/>
        <v>蓬莱镇温泉村27组</v>
      </c>
      <c r="K104" s="13"/>
    </row>
    <row r="105" customHeight="1" spans="1:11">
      <c r="A105" s="7" t="s">
        <v>69</v>
      </c>
      <c r="B105" s="8" t="s">
        <v>308</v>
      </c>
      <c r="C105" s="7" t="s">
        <v>309</v>
      </c>
      <c r="D105" s="10">
        <v>2025</v>
      </c>
      <c r="E105" s="7" t="s">
        <v>310</v>
      </c>
      <c r="F105" s="16" t="str">
        <f t="shared" si="8"/>
        <v>3505241012025104</v>
      </c>
      <c r="G105" s="19">
        <v>150</v>
      </c>
      <c r="H105" s="19">
        <v>150</v>
      </c>
      <c r="I105" s="10">
        <v>6</v>
      </c>
      <c r="J105" s="11" t="str">
        <f t="shared" si="9"/>
        <v>蓬莱镇温泉村6组</v>
      </c>
      <c r="K105" s="13"/>
    </row>
    <row r="106" customHeight="1" spans="1:11">
      <c r="A106" s="7" t="s">
        <v>311</v>
      </c>
      <c r="B106" s="8" t="s">
        <v>312</v>
      </c>
      <c r="C106" s="7" t="s">
        <v>313</v>
      </c>
      <c r="D106" s="10">
        <v>2025</v>
      </c>
      <c r="E106" s="7" t="s">
        <v>314</v>
      </c>
      <c r="F106" s="16" t="str">
        <f t="shared" si="8"/>
        <v>3505241012025105</v>
      </c>
      <c r="G106" s="19">
        <v>120</v>
      </c>
      <c r="H106" s="19">
        <v>110.7</v>
      </c>
      <c r="I106" s="10">
        <v>17</v>
      </c>
      <c r="J106" s="11" t="str">
        <f t="shared" si="9"/>
        <v>蓬莱镇福山村17组</v>
      </c>
      <c r="K106" s="13"/>
    </row>
    <row r="107" customHeight="1" spans="1:11">
      <c r="A107" s="7" t="s">
        <v>171</v>
      </c>
      <c r="B107" s="8" t="s">
        <v>315</v>
      </c>
      <c r="C107" s="7" t="s">
        <v>316</v>
      </c>
      <c r="D107" s="10">
        <v>2025</v>
      </c>
      <c r="E107" s="7" t="s">
        <v>317</v>
      </c>
      <c r="F107" s="16" t="str">
        <f t="shared" si="8"/>
        <v>3505241012025106</v>
      </c>
      <c r="G107" s="19">
        <v>150</v>
      </c>
      <c r="H107" s="19">
        <v>150</v>
      </c>
      <c r="I107" s="10">
        <v>15</v>
      </c>
      <c r="J107" s="11" t="str">
        <f t="shared" si="9"/>
        <v>蓬莱镇登山村15组</v>
      </c>
      <c r="K107" s="13"/>
    </row>
    <row r="108" customHeight="1" spans="1:11">
      <c r="A108" s="7" t="s">
        <v>171</v>
      </c>
      <c r="B108" s="8" t="s">
        <v>318</v>
      </c>
      <c r="C108" s="7" t="s">
        <v>316</v>
      </c>
      <c r="D108" s="10">
        <v>2025</v>
      </c>
      <c r="E108" s="7" t="s">
        <v>319</v>
      </c>
      <c r="F108" s="16" t="str">
        <f t="shared" si="8"/>
        <v>3505241012025107</v>
      </c>
      <c r="G108" s="19">
        <v>150</v>
      </c>
      <c r="H108" s="19">
        <v>150</v>
      </c>
      <c r="I108" s="10">
        <v>15</v>
      </c>
      <c r="J108" s="11" t="str">
        <f t="shared" si="9"/>
        <v>蓬莱镇登山村15组</v>
      </c>
      <c r="K108" s="13"/>
    </row>
    <row r="109" customHeight="1" spans="1:11">
      <c r="A109" s="7" t="s">
        <v>320</v>
      </c>
      <c r="B109" s="8" t="s">
        <v>321</v>
      </c>
      <c r="C109" s="7" t="s">
        <v>322</v>
      </c>
      <c r="D109" s="10">
        <v>2025</v>
      </c>
      <c r="E109" s="7" t="s">
        <v>323</v>
      </c>
      <c r="F109" s="16" t="str">
        <f t="shared" si="8"/>
        <v>3505241012025108</v>
      </c>
      <c r="G109" s="19">
        <v>150</v>
      </c>
      <c r="H109" s="19">
        <v>120</v>
      </c>
      <c r="I109" s="10">
        <v>16</v>
      </c>
      <c r="J109" s="11" t="str">
        <f t="shared" si="9"/>
        <v>蓬莱镇鹤前村16组</v>
      </c>
      <c r="K109" s="13"/>
    </row>
    <row r="110" customHeight="1" spans="1:11">
      <c r="A110" s="7" t="s">
        <v>320</v>
      </c>
      <c r="B110" s="8" t="s">
        <v>324</v>
      </c>
      <c r="C110" s="7" t="s">
        <v>325</v>
      </c>
      <c r="D110" s="10">
        <v>2025</v>
      </c>
      <c r="E110" s="7" t="s">
        <v>326</v>
      </c>
      <c r="F110" s="16" t="str">
        <f t="shared" si="8"/>
        <v>3505241012025109</v>
      </c>
      <c r="G110" s="19">
        <v>150</v>
      </c>
      <c r="H110" s="19">
        <v>120</v>
      </c>
      <c r="I110" s="10">
        <v>19</v>
      </c>
      <c r="J110" s="11" t="str">
        <f t="shared" si="9"/>
        <v>蓬莱镇鹤前村19组</v>
      </c>
      <c r="K110" s="13"/>
    </row>
    <row r="111" customHeight="1" spans="1:11">
      <c r="A111" s="7" t="s">
        <v>320</v>
      </c>
      <c r="B111" s="8" t="s">
        <v>327</v>
      </c>
      <c r="C111" s="7" t="s">
        <v>328</v>
      </c>
      <c r="D111" s="10">
        <v>2025</v>
      </c>
      <c r="E111" s="7" t="s">
        <v>329</v>
      </c>
      <c r="F111" s="16" t="str">
        <f t="shared" si="8"/>
        <v>3505241012025110</v>
      </c>
      <c r="G111" s="19">
        <v>107</v>
      </c>
      <c r="H111" s="19">
        <v>84</v>
      </c>
      <c r="I111" s="10">
        <v>7</v>
      </c>
      <c r="J111" s="11" t="str">
        <f t="shared" si="9"/>
        <v>蓬莱镇鹤前村7组</v>
      </c>
      <c r="K111" s="13"/>
    </row>
    <row r="112" customHeight="1" spans="1:11">
      <c r="A112" s="7" t="s">
        <v>320</v>
      </c>
      <c r="B112" s="8" t="s">
        <v>330</v>
      </c>
      <c r="C112" s="7" t="s">
        <v>328</v>
      </c>
      <c r="D112" s="10">
        <v>2025</v>
      </c>
      <c r="E112" s="7" t="s">
        <v>331</v>
      </c>
      <c r="F112" s="16" t="str">
        <f t="shared" si="8"/>
        <v>3505241012025111</v>
      </c>
      <c r="G112" s="19">
        <v>128</v>
      </c>
      <c r="H112" s="19">
        <v>96</v>
      </c>
      <c r="I112" s="10">
        <v>7</v>
      </c>
      <c r="J112" s="11" t="str">
        <f t="shared" si="9"/>
        <v>蓬莱镇鹤前村7组</v>
      </c>
      <c r="K112" s="13"/>
    </row>
    <row r="113" customHeight="1" spans="1:11">
      <c r="A113" s="7" t="s">
        <v>320</v>
      </c>
      <c r="B113" s="8" t="s">
        <v>332</v>
      </c>
      <c r="C113" s="7" t="s">
        <v>333</v>
      </c>
      <c r="D113" s="10">
        <v>2025</v>
      </c>
      <c r="E113" s="7" t="s">
        <v>334</v>
      </c>
      <c r="F113" s="16" t="str">
        <f t="shared" si="8"/>
        <v>3505241012025112</v>
      </c>
      <c r="G113" s="19">
        <v>150</v>
      </c>
      <c r="H113" s="19">
        <v>120</v>
      </c>
      <c r="I113" s="10">
        <v>7</v>
      </c>
      <c r="J113" s="11" t="str">
        <f t="shared" si="9"/>
        <v>蓬莱镇鹤前村7组</v>
      </c>
      <c r="K113" s="13"/>
    </row>
    <row r="114" customHeight="1" spans="1:11">
      <c r="A114" s="7" t="s">
        <v>320</v>
      </c>
      <c r="B114" s="8" t="s">
        <v>335</v>
      </c>
      <c r="C114" s="7" t="s">
        <v>336</v>
      </c>
      <c r="D114" s="10">
        <v>2025</v>
      </c>
      <c r="E114" s="7" t="s">
        <v>337</v>
      </c>
      <c r="F114" s="16" t="str">
        <f t="shared" si="8"/>
        <v>3505241012025113</v>
      </c>
      <c r="G114" s="19">
        <v>135</v>
      </c>
      <c r="H114" s="19">
        <v>120</v>
      </c>
      <c r="I114" s="10">
        <v>14</v>
      </c>
      <c r="J114" s="11" t="str">
        <f t="shared" si="9"/>
        <v>蓬莱镇鹤前村14组</v>
      </c>
      <c r="K114" s="13"/>
    </row>
    <row r="115" ht="57" spans="1:11">
      <c r="A115" s="7" t="s">
        <v>320</v>
      </c>
      <c r="B115" s="18" t="s">
        <v>338</v>
      </c>
      <c r="C115" s="7" t="s">
        <v>339</v>
      </c>
      <c r="D115" s="10">
        <v>2025</v>
      </c>
      <c r="E115" s="7" t="s">
        <v>340</v>
      </c>
      <c r="F115" s="16" t="str">
        <f t="shared" si="8"/>
        <v>3505241012025114</v>
      </c>
      <c r="G115" s="19">
        <v>190</v>
      </c>
      <c r="H115" s="19">
        <v>170</v>
      </c>
      <c r="I115" s="10">
        <v>8</v>
      </c>
      <c r="J115" s="11" t="str">
        <f t="shared" si="9"/>
        <v>蓬莱镇鹤前村8组</v>
      </c>
      <c r="K115" s="13"/>
    </row>
    <row r="116" customHeight="1" spans="1:11">
      <c r="A116" s="7" t="s">
        <v>341</v>
      </c>
      <c r="B116" s="8" t="s">
        <v>342</v>
      </c>
      <c r="C116" s="7" t="s">
        <v>343</v>
      </c>
      <c r="D116" s="10">
        <v>2025</v>
      </c>
      <c r="E116" s="7" t="s">
        <v>344</v>
      </c>
      <c r="F116" s="16" t="str">
        <f t="shared" si="8"/>
        <v>3505241012025115</v>
      </c>
      <c r="G116" s="19">
        <v>110</v>
      </c>
      <c r="H116" s="19">
        <v>110</v>
      </c>
      <c r="I116" s="10">
        <v>16</v>
      </c>
      <c r="J116" s="11" t="str">
        <f t="shared" si="9"/>
        <v>蓬莱镇礤内村16组</v>
      </c>
      <c r="K116" s="13"/>
    </row>
    <row r="117" customHeight="1" spans="1:11">
      <c r="A117" s="7" t="s">
        <v>341</v>
      </c>
      <c r="B117" s="8" t="s">
        <v>345</v>
      </c>
      <c r="C117" s="7" t="s">
        <v>346</v>
      </c>
      <c r="D117" s="10">
        <v>2025</v>
      </c>
      <c r="E117" s="7" t="s">
        <v>347</v>
      </c>
      <c r="F117" s="16" t="str">
        <f t="shared" si="8"/>
        <v>3505241012025116</v>
      </c>
      <c r="G117" s="19">
        <v>130</v>
      </c>
      <c r="H117" s="19">
        <v>130</v>
      </c>
      <c r="I117" s="10">
        <v>17</v>
      </c>
      <c r="J117" s="11" t="str">
        <f t="shared" si="9"/>
        <v>蓬莱镇礤内村17组</v>
      </c>
      <c r="K117" s="13"/>
    </row>
    <row r="118" customHeight="1" spans="1:11">
      <c r="A118" s="7" t="s">
        <v>341</v>
      </c>
      <c r="B118" s="8" t="s">
        <v>348</v>
      </c>
      <c r="C118" s="7" t="s">
        <v>349</v>
      </c>
      <c r="D118" s="10">
        <v>2025</v>
      </c>
      <c r="E118" s="7" t="s">
        <v>350</v>
      </c>
      <c r="F118" s="16" t="str">
        <f t="shared" si="8"/>
        <v>3505241012025117</v>
      </c>
      <c r="G118" s="19">
        <v>120</v>
      </c>
      <c r="H118" s="19">
        <v>120</v>
      </c>
      <c r="I118" s="10">
        <v>16</v>
      </c>
      <c r="J118" s="11" t="str">
        <f t="shared" si="9"/>
        <v>蓬莱镇礤内村16组</v>
      </c>
      <c r="K118" s="13"/>
    </row>
    <row r="119" customHeight="1" spans="1:11">
      <c r="A119" s="7" t="s">
        <v>341</v>
      </c>
      <c r="B119" s="8" t="s">
        <v>351</v>
      </c>
      <c r="C119" s="7" t="s">
        <v>343</v>
      </c>
      <c r="D119" s="10">
        <v>2025</v>
      </c>
      <c r="E119" s="7" t="s">
        <v>352</v>
      </c>
      <c r="F119" s="16" t="str">
        <f t="shared" si="8"/>
        <v>3505241012025118</v>
      </c>
      <c r="G119" s="19">
        <v>110</v>
      </c>
      <c r="H119" s="19">
        <v>110</v>
      </c>
      <c r="I119" s="10">
        <v>16</v>
      </c>
      <c r="J119" s="11" t="str">
        <f t="shared" si="9"/>
        <v>蓬莱镇礤内村16组</v>
      </c>
      <c r="K119" s="13"/>
    </row>
    <row r="120" customHeight="1" spans="1:11">
      <c r="A120" s="7" t="s">
        <v>47</v>
      </c>
      <c r="B120" s="8" t="s">
        <v>353</v>
      </c>
      <c r="C120" s="7" t="s">
        <v>354</v>
      </c>
      <c r="D120" s="10">
        <v>2025</v>
      </c>
      <c r="E120" s="7" t="s">
        <v>355</v>
      </c>
      <c r="F120" s="16" t="str">
        <f t="shared" si="8"/>
        <v>3505241012025119</v>
      </c>
      <c r="G120" s="19">
        <v>144</v>
      </c>
      <c r="H120" s="19">
        <v>144</v>
      </c>
      <c r="I120" s="10">
        <v>5</v>
      </c>
      <c r="J120" s="11" t="str">
        <f t="shared" si="9"/>
        <v>蓬莱镇龙居村5组</v>
      </c>
      <c r="K120" s="13"/>
    </row>
    <row r="121" customHeight="1" spans="1:11">
      <c r="A121" s="7" t="s">
        <v>69</v>
      </c>
      <c r="B121" s="8" t="s">
        <v>356</v>
      </c>
      <c r="C121" s="7" t="s">
        <v>272</v>
      </c>
      <c r="D121" s="10">
        <v>2025</v>
      </c>
      <c r="E121" s="7" t="s">
        <v>357</v>
      </c>
      <c r="F121" s="16" t="str">
        <f t="shared" si="8"/>
        <v>3505241012025120</v>
      </c>
      <c r="G121" s="19">
        <v>110</v>
      </c>
      <c r="H121" s="19">
        <v>110</v>
      </c>
      <c r="I121" s="10">
        <v>10</v>
      </c>
      <c r="J121" s="11" t="str">
        <f t="shared" si="9"/>
        <v>蓬莱镇温泉村10组</v>
      </c>
      <c r="K121" s="13"/>
    </row>
    <row r="122" customHeight="1" spans="1:11">
      <c r="A122" s="7" t="s">
        <v>277</v>
      </c>
      <c r="B122" s="8" t="s">
        <v>358</v>
      </c>
      <c r="C122" s="7" t="s">
        <v>359</v>
      </c>
      <c r="D122" s="10">
        <v>2025</v>
      </c>
      <c r="E122" s="7" t="s">
        <v>360</v>
      </c>
      <c r="F122" s="16" t="str">
        <f t="shared" si="8"/>
        <v>3505241012025121</v>
      </c>
      <c r="G122" s="19">
        <v>150</v>
      </c>
      <c r="H122" s="19">
        <v>150</v>
      </c>
      <c r="I122" s="10">
        <v>13</v>
      </c>
      <c r="J122" s="11" t="str">
        <f t="shared" si="9"/>
        <v>蓬莱镇岭南村13组</v>
      </c>
      <c r="K122" s="13"/>
    </row>
    <row r="123" customHeight="1" spans="1:11">
      <c r="A123" s="7" t="s">
        <v>277</v>
      </c>
      <c r="B123" s="8" t="s">
        <v>361</v>
      </c>
      <c r="C123" s="7" t="s">
        <v>359</v>
      </c>
      <c r="D123" s="10">
        <v>2025</v>
      </c>
      <c r="E123" s="7" t="s">
        <v>362</v>
      </c>
      <c r="F123" s="16" t="str">
        <f t="shared" si="8"/>
        <v>3505241012025122</v>
      </c>
      <c r="G123" s="19">
        <v>150</v>
      </c>
      <c r="H123" s="19">
        <v>150</v>
      </c>
      <c r="I123" s="10">
        <v>13</v>
      </c>
      <c r="J123" s="11" t="str">
        <f t="shared" si="9"/>
        <v>蓬莱镇岭南村13组</v>
      </c>
      <c r="K123" s="13"/>
    </row>
    <row r="124" customHeight="1" spans="1:11">
      <c r="A124" s="7" t="s">
        <v>30</v>
      </c>
      <c r="B124" s="8" t="s">
        <v>363</v>
      </c>
      <c r="C124" s="7" t="s">
        <v>364</v>
      </c>
      <c r="D124" s="10">
        <v>2025</v>
      </c>
      <c r="E124" s="7" t="s">
        <v>365</v>
      </c>
      <c r="F124" s="16" t="str">
        <f t="shared" si="8"/>
        <v>3505241012025123</v>
      </c>
      <c r="G124" s="19">
        <v>73</v>
      </c>
      <c r="H124" s="19">
        <v>67</v>
      </c>
      <c r="I124" s="10">
        <v>26</v>
      </c>
      <c r="J124" s="11" t="str">
        <f t="shared" si="9"/>
        <v>蓬莱镇联中村26组</v>
      </c>
      <c r="K124" s="13"/>
    </row>
    <row r="125" customHeight="1" spans="1:11">
      <c r="A125" s="7" t="s">
        <v>30</v>
      </c>
      <c r="B125" s="8" t="s">
        <v>366</v>
      </c>
      <c r="C125" s="7" t="s">
        <v>364</v>
      </c>
      <c r="D125" s="10">
        <v>2025</v>
      </c>
      <c r="E125" s="7" t="s">
        <v>367</v>
      </c>
      <c r="F125" s="16" t="str">
        <f t="shared" si="8"/>
        <v>3505241012025124</v>
      </c>
      <c r="G125" s="19">
        <v>87</v>
      </c>
      <c r="H125" s="19">
        <v>81</v>
      </c>
      <c r="I125" s="10">
        <v>26</v>
      </c>
      <c r="J125" s="11" t="str">
        <f t="shared" si="9"/>
        <v>蓬莱镇联中村26组</v>
      </c>
      <c r="K125" s="13"/>
    </row>
    <row r="126" customHeight="1" spans="1:11">
      <c r="A126" s="7" t="s">
        <v>157</v>
      </c>
      <c r="B126" s="8" t="s">
        <v>368</v>
      </c>
      <c r="C126" s="7" t="s">
        <v>369</v>
      </c>
      <c r="D126" s="10">
        <v>2025</v>
      </c>
      <c r="E126" s="7" t="s">
        <v>370</v>
      </c>
      <c r="F126" s="16" t="str">
        <f t="shared" ref="F126:F160" si="10">IF(E126="","","350524101"&amp;D126&amp;E126)</f>
        <v>3505241012025125</v>
      </c>
      <c r="G126" s="19">
        <v>150</v>
      </c>
      <c r="H126" s="19">
        <v>120</v>
      </c>
      <c r="I126" s="10">
        <v>7</v>
      </c>
      <c r="J126" s="11" t="str">
        <f t="shared" si="9"/>
        <v>蓬莱镇蓬新村7组</v>
      </c>
      <c r="K126" s="13"/>
    </row>
    <row r="127" customHeight="1" spans="1:11">
      <c r="A127" s="7" t="s">
        <v>371</v>
      </c>
      <c r="B127" s="8" t="s">
        <v>372</v>
      </c>
      <c r="C127" s="7" t="s">
        <v>373</v>
      </c>
      <c r="D127" s="10">
        <v>2025</v>
      </c>
      <c r="E127" s="7" t="s">
        <v>374</v>
      </c>
      <c r="F127" s="16" t="str">
        <f t="shared" si="10"/>
        <v>3505241012025126</v>
      </c>
      <c r="G127" s="19">
        <v>150</v>
      </c>
      <c r="H127" s="19">
        <v>150</v>
      </c>
      <c r="I127" s="10">
        <v>2</v>
      </c>
      <c r="J127" s="11" t="str">
        <f t="shared" si="9"/>
        <v>蓬莱镇竹林村2组</v>
      </c>
      <c r="K127" s="13"/>
    </row>
    <row r="128" customHeight="1" spans="1:11">
      <c r="A128" s="7" t="s">
        <v>375</v>
      </c>
      <c r="B128" s="8" t="s">
        <v>376</v>
      </c>
      <c r="C128" s="7" t="s">
        <v>377</v>
      </c>
      <c r="D128" s="10">
        <v>2025</v>
      </c>
      <c r="E128" s="7" t="s">
        <v>378</v>
      </c>
      <c r="F128" s="16" t="str">
        <f t="shared" si="10"/>
        <v>3505241012025127</v>
      </c>
      <c r="G128" s="19">
        <v>120</v>
      </c>
      <c r="H128" s="19">
        <v>120</v>
      </c>
      <c r="I128" s="10">
        <v>5</v>
      </c>
      <c r="J128" s="11" t="str">
        <f t="shared" si="9"/>
        <v>蓬莱镇岭东村5组</v>
      </c>
      <c r="K128" s="13"/>
    </row>
    <row r="129" customHeight="1" spans="1:11">
      <c r="A129" s="7" t="s">
        <v>375</v>
      </c>
      <c r="B129" s="8" t="s">
        <v>379</v>
      </c>
      <c r="C129" s="7" t="s">
        <v>377</v>
      </c>
      <c r="D129" s="10">
        <v>2025</v>
      </c>
      <c r="E129" s="7" t="s">
        <v>380</v>
      </c>
      <c r="F129" s="16" t="str">
        <f t="shared" si="10"/>
        <v>3505241012025128</v>
      </c>
      <c r="G129" s="19">
        <v>120</v>
      </c>
      <c r="H129" s="19">
        <v>120</v>
      </c>
      <c r="I129" s="10">
        <v>5</v>
      </c>
      <c r="J129" s="11" t="str">
        <f t="shared" si="9"/>
        <v>蓬莱镇岭东村5组</v>
      </c>
      <c r="K129" s="13"/>
    </row>
    <row r="130" customHeight="1" spans="1:11">
      <c r="A130" s="7" t="s">
        <v>375</v>
      </c>
      <c r="B130" s="8" t="s">
        <v>381</v>
      </c>
      <c r="C130" s="7" t="s">
        <v>377</v>
      </c>
      <c r="D130" s="10">
        <v>2025</v>
      </c>
      <c r="E130" s="7" t="s">
        <v>382</v>
      </c>
      <c r="F130" s="16" t="str">
        <f t="shared" si="10"/>
        <v>3505241012025129</v>
      </c>
      <c r="G130" s="19">
        <v>120</v>
      </c>
      <c r="H130" s="19">
        <v>120</v>
      </c>
      <c r="I130" s="10">
        <v>5</v>
      </c>
      <c r="J130" s="11" t="str">
        <f t="shared" si="9"/>
        <v>蓬莱镇岭东村5组</v>
      </c>
      <c r="K130" s="13"/>
    </row>
    <row r="131" customHeight="1" spans="1:11">
      <c r="A131" s="7" t="s">
        <v>30</v>
      </c>
      <c r="B131" s="8" t="s">
        <v>383</v>
      </c>
      <c r="C131" s="7" t="s">
        <v>384</v>
      </c>
      <c r="D131" s="10">
        <v>2025</v>
      </c>
      <c r="E131" s="7" t="s">
        <v>385</v>
      </c>
      <c r="F131" s="16" t="str">
        <f t="shared" si="10"/>
        <v>3505241012025130</v>
      </c>
      <c r="G131" s="19">
        <v>136.2</v>
      </c>
      <c r="H131" s="19">
        <v>120</v>
      </c>
      <c r="I131" s="10">
        <v>21</v>
      </c>
      <c r="J131" s="11" t="str">
        <f t="shared" si="9"/>
        <v>蓬莱镇联中村21组</v>
      </c>
      <c r="K131" s="13"/>
    </row>
    <row r="132" customHeight="1" spans="1:11">
      <c r="A132" s="7" t="s">
        <v>30</v>
      </c>
      <c r="B132" s="8" t="s">
        <v>386</v>
      </c>
      <c r="C132" s="7" t="s">
        <v>387</v>
      </c>
      <c r="D132" s="10">
        <v>2025</v>
      </c>
      <c r="E132" s="7" t="s">
        <v>388</v>
      </c>
      <c r="F132" s="16" t="str">
        <f t="shared" si="10"/>
        <v>3505241012025131</v>
      </c>
      <c r="G132" s="19">
        <v>139</v>
      </c>
      <c r="H132" s="19">
        <v>120</v>
      </c>
      <c r="I132" s="10">
        <v>7</v>
      </c>
      <c r="J132" s="11" t="str">
        <f t="shared" si="9"/>
        <v>蓬莱镇联中村7组</v>
      </c>
      <c r="K132" s="13"/>
    </row>
    <row r="133" ht="46" customHeight="1" spans="1:11">
      <c r="A133" s="7" t="s">
        <v>142</v>
      </c>
      <c r="B133" s="18" t="s">
        <v>389</v>
      </c>
      <c r="C133" s="7" t="s">
        <v>390</v>
      </c>
      <c r="D133" s="10">
        <v>2025</v>
      </c>
      <c r="E133" s="7" t="s">
        <v>391</v>
      </c>
      <c r="F133" s="16" t="str">
        <f t="shared" si="10"/>
        <v>3505241012025132</v>
      </c>
      <c r="G133" s="19">
        <v>150</v>
      </c>
      <c r="H133" s="19">
        <v>150</v>
      </c>
      <c r="I133" s="10">
        <v>7</v>
      </c>
      <c r="J133" s="11" t="str">
        <f t="shared" si="9"/>
        <v>蓬莱镇蓬星村7组</v>
      </c>
      <c r="K133" s="13"/>
    </row>
    <row r="134" customHeight="1" spans="1:11">
      <c r="A134" s="7" t="s">
        <v>69</v>
      </c>
      <c r="B134" s="8" t="s">
        <v>392</v>
      </c>
      <c r="C134" s="7" t="s">
        <v>393</v>
      </c>
      <c r="D134" s="10">
        <v>2025</v>
      </c>
      <c r="E134" s="7" t="s">
        <v>394</v>
      </c>
      <c r="F134" s="16" t="str">
        <f t="shared" si="10"/>
        <v>3505241012025133</v>
      </c>
      <c r="G134" s="19">
        <v>150</v>
      </c>
      <c r="H134" s="19">
        <v>150</v>
      </c>
      <c r="I134" s="10">
        <v>19</v>
      </c>
      <c r="J134" s="11" t="str">
        <f t="shared" ref="J134:J163" si="11">IF(I134="","","蓬莱镇"&amp;A134&amp;"村"&amp;I134&amp;"组")</f>
        <v>蓬莱镇温泉村19组</v>
      </c>
      <c r="K134" s="13"/>
    </row>
    <row r="135" customHeight="1" spans="1:11">
      <c r="A135" s="7" t="s">
        <v>83</v>
      </c>
      <c r="B135" s="8" t="s">
        <v>395</v>
      </c>
      <c r="C135" s="7" t="s">
        <v>396</v>
      </c>
      <c r="D135" s="10">
        <v>2025</v>
      </c>
      <c r="E135" s="7" t="s">
        <v>397</v>
      </c>
      <c r="F135" s="16" t="str">
        <f t="shared" si="10"/>
        <v>3505241012025134</v>
      </c>
      <c r="G135" s="19">
        <v>95</v>
      </c>
      <c r="H135" s="19">
        <v>95</v>
      </c>
      <c r="I135" s="10">
        <v>16</v>
      </c>
      <c r="J135" s="11" t="str">
        <f t="shared" si="11"/>
        <v>蓬莱镇新美村16组</v>
      </c>
      <c r="K135" s="13"/>
    </row>
    <row r="136" customHeight="1" spans="1:11">
      <c r="A136" s="7" t="s">
        <v>83</v>
      </c>
      <c r="B136" s="8" t="s">
        <v>398</v>
      </c>
      <c r="C136" s="7" t="s">
        <v>396</v>
      </c>
      <c r="D136" s="10">
        <v>2025</v>
      </c>
      <c r="E136" s="7" t="s">
        <v>399</v>
      </c>
      <c r="F136" s="16" t="str">
        <f t="shared" si="10"/>
        <v>3505241012025135</v>
      </c>
      <c r="G136" s="19">
        <v>104</v>
      </c>
      <c r="H136" s="19">
        <v>104</v>
      </c>
      <c r="I136" s="10">
        <v>16</v>
      </c>
      <c r="J136" s="11" t="str">
        <f t="shared" si="11"/>
        <v>蓬莱镇新美村16组</v>
      </c>
      <c r="K136" s="13"/>
    </row>
    <row r="137" customHeight="1" spans="1:11">
      <c r="A137" s="7" t="s">
        <v>47</v>
      </c>
      <c r="B137" s="8" t="s">
        <v>400</v>
      </c>
      <c r="C137" s="7" t="s">
        <v>354</v>
      </c>
      <c r="D137" s="10">
        <v>2025</v>
      </c>
      <c r="E137" s="7" t="s">
        <v>401</v>
      </c>
      <c r="F137" s="16" t="str">
        <f t="shared" si="10"/>
        <v>3505241012025136</v>
      </c>
      <c r="G137" s="19">
        <v>150</v>
      </c>
      <c r="H137" s="19">
        <v>150</v>
      </c>
      <c r="I137" s="10">
        <v>5</v>
      </c>
      <c r="J137" s="11" t="str">
        <f t="shared" si="11"/>
        <v>蓬莱镇龙居村5组</v>
      </c>
      <c r="K137" s="13"/>
    </row>
    <row r="138" customHeight="1" spans="1:11">
      <c r="A138" s="7" t="s">
        <v>47</v>
      </c>
      <c r="B138" s="8" t="s">
        <v>402</v>
      </c>
      <c r="C138" s="7" t="s">
        <v>403</v>
      </c>
      <c r="D138" s="10">
        <v>2025</v>
      </c>
      <c r="E138" s="7" t="s">
        <v>404</v>
      </c>
      <c r="F138" s="16" t="str">
        <f t="shared" si="10"/>
        <v>3505241012025137</v>
      </c>
      <c r="G138" s="19">
        <v>150</v>
      </c>
      <c r="H138" s="19">
        <v>150</v>
      </c>
      <c r="I138" s="10">
        <v>2</v>
      </c>
      <c r="J138" s="11" t="str">
        <f t="shared" si="11"/>
        <v>蓬莱镇龙居村2组</v>
      </c>
      <c r="K138" s="13"/>
    </row>
    <row r="139" customHeight="1" spans="1:11">
      <c r="A139" s="7" t="s">
        <v>47</v>
      </c>
      <c r="B139" s="8" t="s">
        <v>405</v>
      </c>
      <c r="C139" s="7" t="s">
        <v>403</v>
      </c>
      <c r="D139" s="10">
        <v>2025</v>
      </c>
      <c r="E139" s="7" t="s">
        <v>406</v>
      </c>
      <c r="F139" s="16" t="str">
        <f t="shared" si="10"/>
        <v>3505241012025138</v>
      </c>
      <c r="G139" s="19">
        <v>150</v>
      </c>
      <c r="H139" s="19">
        <v>150</v>
      </c>
      <c r="I139" s="10">
        <v>2</v>
      </c>
      <c r="J139" s="11" t="str">
        <f t="shared" si="11"/>
        <v>蓬莱镇龙居村2组</v>
      </c>
      <c r="K139" s="13"/>
    </row>
    <row r="140" customHeight="1" spans="1:11">
      <c r="A140" s="7" t="s">
        <v>47</v>
      </c>
      <c r="B140" s="8" t="s">
        <v>407</v>
      </c>
      <c r="C140" s="7" t="s">
        <v>408</v>
      </c>
      <c r="D140" s="10">
        <v>2025</v>
      </c>
      <c r="E140" s="7" t="s">
        <v>409</v>
      </c>
      <c r="F140" s="16" t="str">
        <f t="shared" si="10"/>
        <v>3505241012025139</v>
      </c>
      <c r="G140" s="19">
        <v>150</v>
      </c>
      <c r="H140" s="19">
        <v>150</v>
      </c>
      <c r="I140" s="10">
        <v>25</v>
      </c>
      <c r="J140" s="11" t="str">
        <f t="shared" si="11"/>
        <v>蓬莱镇龙居村25组</v>
      </c>
      <c r="K140" s="13"/>
    </row>
    <row r="141" customHeight="1" spans="1:11">
      <c r="A141" s="7" t="s">
        <v>47</v>
      </c>
      <c r="B141" s="8" t="s">
        <v>410</v>
      </c>
      <c r="C141" s="7" t="s">
        <v>411</v>
      </c>
      <c r="D141" s="10">
        <v>2025</v>
      </c>
      <c r="E141" s="7" t="s">
        <v>412</v>
      </c>
      <c r="F141" s="16" t="str">
        <f t="shared" si="10"/>
        <v>3505241012025140</v>
      </c>
      <c r="G141" s="19">
        <v>106</v>
      </c>
      <c r="H141" s="19">
        <v>106</v>
      </c>
      <c r="I141" s="10">
        <v>25</v>
      </c>
      <c r="J141" s="11" t="str">
        <f t="shared" si="11"/>
        <v>蓬莱镇龙居村25组</v>
      </c>
      <c r="K141" s="13"/>
    </row>
    <row r="142" customHeight="1" spans="1:11">
      <c r="A142" s="7" t="s">
        <v>47</v>
      </c>
      <c r="B142" s="8" t="s">
        <v>413</v>
      </c>
      <c r="C142" s="7" t="s">
        <v>411</v>
      </c>
      <c r="D142" s="10">
        <v>2025</v>
      </c>
      <c r="E142" s="7" t="s">
        <v>414</v>
      </c>
      <c r="F142" s="16" t="str">
        <f t="shared" si="10"/>
        <v>3505241012025141</v>
      </c>
      <c r="G142" s="19">
        <v>106</v>
      </c>
      <c r="H142" s="19">
        <v>106</v>
      </c>
      <c r="I142" s="10">
        <v>25</v>
      </c>
      <c r="J142" s="11" t="str">
        <f t="shared" si="11"/>
        <v>蓬莱镇龙居村25组</v>
      </c>
      <c r="K142" s="13"/>
    </row>
    <row r="143" customHeight="1" spans="1:11">
      <c r="A143" s="7" t="s">
        <v>47</v>
      </c>
      <c r="B143" s="8" t="s">
        <v>415</v>
      </c>
      <c r="C143" s="7" t="s">
        <v>416</v>
      </c>
      <c r="D143" s="10">
        <v>2025</v>
      </c>
      <c r="E143" s="7" t="s">
        <v>417</v>
      </c>
      <c r="F143" s="16" t="str">
        <f t="shared" si="10"/>
        <v>3505241012025142</v>
      </c>
      <c r="G143" s="19">
        <v>150</v>
      </c>
      <c r="H143" s="19">
        <v>150</v>
      </c>
      <c r="I143" s="10">
        <v>26</v>
      </c>
      <c r="J143" s="11" t="str">
        <f t="shared" si="11"/>
        <v>蓬莱镇龙居村26组</v>
      </c>
      <c r="K143" s="13"/>
    </row>
    <row r="144" customHeight="1" spans="1:11">
      <c r="A144" s="7" t="s">
        <v>47</v>
      </c>
      <c r="B144" s="8" t="s">
        <v>418</v>
      </c>
      <c r="C144" s="7" t="s">
        <v>419</v>
      </c>
      <c r="D144" s="10">
        <v>2025</v>
      </c>
      <c r="E144" s="7" t="s">
        <v>420</v>
      </c>
      <c r="F144" s="16" t="str">
        <f t="shared" si="10"/>
        <v>3505241012025143</v>
      </c>
      <c r="G144" s="19">
        <v>121</v>
      </c>
      <c r="H144" s="19">
        <v>121</v>
      </c>
      <c r="I144" s="10">
        <v>11</v>
      </c>
      <c r="J144" s="11" t="str">
        <f t="shared" si="11"/>
        <v>蓬莱镇龙居村11组</v>
      </c>
      <c r="K144" s="13"/>
    </row>
    <row r="145" customHeight="1" spans="1:11">
      <c r="A145" s="7" t="s">
        <v>47</v>
      </c>
      <c r="B145" s="8" t="s">
        <v>421</v>
      </c>
      <c r="C145" s="7" t="s">
        <v>419</v>
      </c>
      <c r="D145" s="10">
        <v>2025</v>
      </c>
      <c r="E145" s="7" t="s">
        <v>422</v>
      </c>
      <c r="F145" s="16" t="str">
        <f t="shared" si="10"/>
        <v>3505241012025144</v>
      </c>
      <c r="G145" s="19">
        <v>84</v>
      </c>
      <c r="H145" s="19">
        <v>83.5</v>
      </c>
      <c r="I145" s="10">
        <v>11</v>
      </c>
      <c r="J145" s="11" t="str">
        <f t="shared" si="11"/>
        <v>蓬莱镇龙居村11组</v>
      </c>
      <c r="K145" s="13"/>
    </row>
    <row r="146" customHeight="1" spans="1:11">
      <c r="A146" s="7" t="s">
        <v>47</v>
      </c>
      <c r="B146" s="8" t="s">
        <v>423</v>
      </c>
      <c r="C146" s="7" t="s">
        <v>424</v>
      </c>
      <c r="D146" s="10">
        <v>2025</v>
      </c>
      <c r="E146" s="7" t="s">
        <v>425</v>
      </c>
      <c r="F146" s="16" t="str">
        <f t="shared" si="10"/>
        <v>3505241012025145</v>
      </c>
      <c r="G146" s="19">
        <v>150</v>
      </c>
      <c r="H146" s="19">
        <v>150</v>
      </c>
      <c r="I146" s="10">
        <v>32</v>
      </c>
      <c r="J146" s="11" t="str">
        <f t="shared" si="11"/>
        <v>蓬莱镇龙居村32组</v>
      </c>
      <c r="K146" s="13"/>
    </row>
    <row r="147" customHeight="1" spans="1:11">
      <c r="A147" s="7" t="s">
        <v>75</v>
      </c>
      <c r="B147" s="8" t="s">
        <v>426</v>
      </c>
      <c r="C147" s="7" t="s">
        <v>427</v>
      </c>
      <c r="D147" s="10">
        <v>2025</v>
      </c>
      <c r="E147" s="7" t="s">
        <v>428</v>
      </c>
      <c r="F147" s="16" t="str">
        <f t="shared" si="10"/>
        <v>3505241012025146</v>
      </c>
      <c r="G147" s="19">
        <v>120</v>
      </c>
      <c r="H147" s="19">
        <v>120</v>
      </c>
      <c r="I147" s="10">
        <v>11</v>
      </c>
      <c r="J147" s="11" t="str">
        <f t="shared" si="11"/>
        <v>蓬莱镇上东村11组</v>
      </c>
      <c r="K147" s="13"/>
    </row>
    <row r="148" customHeight="1" spans="1:11">
      <c r="A148" s="7" t="s">
        <v>375</v>
      </c>
      <c r="B148" s="8" t="s">
        <v>429</v>
      </c>
      <c r="C148" s="7" t="s">
        <v>430</v>
      </c>
      <c r="D148" s="10">
        <v>2025</v>
      </c>
      <c r="E148" s="7" t="s">
        <v>431</v>
      </c>
      <c r="F148" s="16" t="str">
        <f t="shared" si="10"/>
        <v>3505241012025147</v>
      </c>
      <c r="G148" s="19">
        <v>135.9</v>
      </c>
      <c r="H148" s="19">
        <v>120</v>
      </c>
      <c r="I148" s="10">
        <v>1</v>
      </c>
      <c r="J148" s="11" t="str">
        <f t="shared" si="11"/>
        <v>蓬莱镇岭东村1组</v>
      </c>
      <c r="K148" s="13"/>
    </row>
    <row r="149" customHeight="1" spans="1:11">
      <c r="A149" s="7" t="s">
        <v>375</v>
      </c>
      <c r="B149" s="18" t="s">
        <v>432</v>
      </c>
      <c r="C149" s="7" t="s">
        <v>433</v>
      </c>
      <c r="D149" s="10">
        <v>2025</v>
      </c>
      <c r="E149" s="7" t="s">
        <v>434</v>
      </c>
      <c r="F149" s="16" t="str">
        <f t="shared" si="10"/>
        <v>3505241012025148</v>
      </c>
      <c r="G149" s="19">
        <v>129</v>
      </c>
      <c r="H149" s="19">
        <v>113</v>
      </c>
      <c r="I149" s="10">
        <v>1</v>
      </c>
      <c r="J149" s="11" t="str">
        <f t="shared" si="11"/>
        <v>蓬莱镇岭东村1组</v>
      </c>
      <c r="K149" s="13"/>
    </row>
    <row r="150" customHeight="1" spans="1:11">
      <c r="A150" s="7" t="s">
        <v>18</v>
      </c>
      <c r="B150" s="8" t="s">
        <v>435</v>
      </c>
      <c r="C150" s="7" t="s">
        <v>436</v>
      </c>
      <c r="D150" s="10">
        <v>2025</v>
      </c>
      <c r="E150" s="7" t="s">
        <v>437</v>
      </c>
      <c r="F150" s="16" t="str">
        <f t="shared" si="10"/>
        <v>3505241012025149</v>
      </c>
      <c r="G150" s="19">
        <v>111.15</v>
      </c>
      <c r="H150" s="19">
        <v>105</v>
      </c>
      <c r="I150" s="10">
        <v>14</v>
      </c>
      <c r="J150" s="11" t="str">
        <f t="shared" si="11"/>
        <v>蓬莱镇美滨村14组</v>
      </c>
      <c r="K150" s="13"/>
    </row>
    <row r="151" customHeight="1" spans="1:11">
      <c r="A151" s="7" t="s">
        <v>18</v>
      </c>
      <c r="B151" s="8" t="s">
        <v>438</v>
      </c>
      <c r="C151" s="7" t="s">
        <v>436</v>
      </c>
      <c r="D151" s="10">
        <v>2025</v>
      </c>
      <c r="E151" s="7" t="s">
        <v>439</v>
      </c>
      <c r="F151" s="16" t="str">
        <f t="shared" si="10"/>
        <v>3505241012025150</v>
      </c>
      <c r="G151" s="19">
        <v>112.17</v>
      </c>
      <c r="H151" s="19">
        <v>105</v>
      </c>
      <c r="I151" s="10">
        <v>14</v>
      </c>
      <c r="J151" s="11" t="str">
        <f t="shared" si="11"/>
        <v>蓬莱镇美滨村14组</v>
      </c>
      <c r="K151" s="13"/>
    </row>
    <row r="152" customHeight="1" spans="1:11">
      <c r="A152" s="7" t="s">
        <v>18</v>
      </c>
      <c r="B152" s="8" t="s">
        <v>440</v>
      </c>
      <c r="C152" s="7" t="s">
        <v>441</v>
      </c>
      <c r="D152" s="10">
        <v>2025</v>
      </c>
      <c r="E152" s="7" t="s">
        <v>442</v>
      </c>
      <c r="F152" s="16" t="str">
        <f t="shared" si="10"/>
        <v>3505241012025151</v>
      </c>
      <c r="G152" s="19">
        <v>121.25</v>
      </c>
      <c r="H152" s="19">
        <v>104</v>
      </c>
      <c r="I152" s="10">
        <v>6</v>
      </c>
      <c r="J152" s="11" t="str">
        <f t="shared" si="11"/>
        <v>蓬莱镇美滨村6组</v>
      </c>
      <c r="K152" s="13"/>
    </row>
    <row r="153" customHeight="1" spans="1:11">
      <c r="A153" s="7" t="s">
        <v>18</v>
      </c>
      <c r="B153" s="8" t="s">
        <v>443</v>
      </c>
      <c r="C153" s="7" t="s">
        <v>444</v>
      </c>
      <c r="D153" s="10">
        <v>2025</v>
      </c>
      <c r="E153" s="7" t="s">
        <v>445</v>
      </c>
      <c r="F153" s="16" t="str">
        <f t="shared" si="10"/>
        <v>3505241012025152</v>
      </c>
      <c r="G153" s="19">
        <v>105</v>
      </c>
      <c r="H153" s="19">
        <v>90</v>
      </c>
      <c r="I153" s="10">
        <v>15</v>
      </c>
      <c r="J153" s="11" t="str">
        <f t="shared" si="11"/>
        <v>蓬莱镇美滨村15组</v>
      </c>
      <c r="K153" s="13"/>
    </row>
    <row r="154" customHeight="1" spans="1:11">
      <c r="A154" s="7" t="s">
        <v>446</v>
      </c>
      <c r="B154" s="8" t="s">
        <v>447</v>
      </c>
      <c r="C154" s="7" t="s">
        <v>448</v>
      </c>
      <c r="D154" s="10">
        <v>2025</v>
      </c>
      <c r="E154" s="7" t="s">
        <v>449</v>
      </c>
      <c r="F154" s="16" t="str">
        <f t="shared" si="10"/>
        <v>3505241012025153</v>
      </c>
      <c r="G154" s="19">
        <v>146</v>
      </c>
      <c r="H154" s="19">
        <v>146</v>
      </c>
      <c r="I154" s="10">
        <v>17</v>
      </c>
      <c r="J154" s="11" t="str">
        <f t="shared" si="11"/>
        <v>蓬莱镇新林村17组</v>
      </c>
      <c r="K154" s="13"/>
    </row>
    <row r="155" customHeight="1" spans="1:11">
      <c r="A155" s="7" t="s">
        <v>79</v>
      </c>
      <c r="B155" s="18" t="s">
        <v>450</v>
      </c>
      <c r="C155" s="7" t="s">
        <v>451</v>
      </c>
      <c r="D155" s="10">
        <v>2025</v>
      </c>
      <c r="E155" s="7" t="s">
        <v>452</v>
      </c>
      <c r="F155" s="16" t="str">
        <f t="shared" si="10"/>
        <v>3505241012025154</v>
      </c>
      <c r="G155" s="19">
        <v>136.77</v>
      </c>
      <c r="H155" s="19">
        <v>136.77</v>
      </c>
      <c r="I155" s="10">
        <v>5</v>
      </c>
      <c r="J155" s="11" t="str">
        <f t="shared" si="11"/>
        <v>蓬莱镇寮海村5组</v>
      </c>
      <c r="K155" s="13"/>
    </row>
    <row r="156" customHeight="1" spans="1:11">
      <c r="A156" s="7" t="s">
        <v>79</v>
      </c>
      <c r="B156" s="18" t="s">
        <v>453</v>
      </c>
      <c r="C156" s="7" t="s">
        <v>451</v>
      </c>
      <c r="D156" s="10">
        <v>2025</v>
      </c>
      <c r="E156" s="7" t="s">
        <v>454</v>
      </c>
      <c r="F156" s="16" t="str">
        <f t="shared" si="10"/>
        <v>3505241012025155</v>
      </c>
      <c r="G156" s="19">
        <v>136.77</v>
      </c>
      <c r="H156" s="19">
        <v>136.77</v>
      </c>
      <c r="I156" s="10">
        <v>5</v>
      </c>
      <c r="J156" s="11" t="str">
        <f t="shared" si="11"/>
        <v>蓬莱镇寮海村5组</v>
      </c>
      <c r="K156" s="13"/>
    </row>
    <row r="157" customHeight="1" spans="1:11">
      <c r="A157" s="7" t="s">
        <v>79</v>
      </c>
      <c r="B157" s="8" t="s">
        <v>455</v>
      </c>
      <c r="C157" s="7" t="s">
        <v>456</v>
      </c>
      <c r="D157" s="10">
        <v>2025</v>
      </c>
      <c r="E157" s="7" t="s">
        <v>457</v>
      </c>
      <c r="F157" s="16" t="str">
        <f t="shared" si="10"/>
        <v>3505241012025156</v>
      </c>
      <c r="G157" s="19">
        <v>150</v>
      </c>
      <c r="H157" s="19">
        <v>150</v>
      </c>
      <c r="I157" s="10">
        <v>5</v>
      </c>
      <c r="J157" s="11" t="str">
        <f t="shared" si="11"/>
        <v>蓬莱镇寮海村5组</v>
      </c>
      <c r="K157" s="13"/>
    </row>
    <row r="158" customHeight="1" spans="1:11">
      <c r="A158" s="7" t="s">
        <v>458</v>
      </c>
      <c r="B158" s="8" t="s">
        <v>459</v>
      </c>
      <c r="C158" s="7" t="s">
        <v>460</v>
      </c>
      <c r="D158" s="10">
        <v>2025</v>
      </c>
      <c r="E158" s="7" t="s">
        <v>461</v>
      </c>
      <c r="F158" s="16" t="str">
        <f t="shared" si="10"/>
        <v>3505241012025157</v>
      </c>
      <c r="G158" s="19">
        <v>147</v>
      </c>
      <c r="H158" s="19">
        <v>147</v>
      </c>
      <c r="I158" s="10">
        <v>5</v>
      </c>
      <c r="J158" s="11" t="str">
        <f t="shared" si="11"/>
        <v>蓬莱镇植洋村5组</v>
      </c>
      <c r="K158" s="13"/>
    </row>
    <row r="159" customHeight="1" spans="1:11">
      <c r="A159" s="7" t="s">
        <v>458</v>
      </c>
      <c r="B159" s="8" t="s">
        <v>462</v>
      </c>
      <c r="C159" s="7" t="s">
        <v>460</v>
      </c>
      <c r="D159" s="10">
        <v>2025</v>
      </c>
      <c r="E159" s="7" t="s">
        <v>463</v>
      </c>
      <c r="F159" s="16" t="str">
        <f t="shared" si="10"/>
        <v>3505241012025158</v>
      </c>
      <c r="G159" s="19">
        <v>89</v>
      </c>
      <c r="H159" s="19">
        <v>89</v>
      </c>
      <c r="I159" s="10">
        <v>5</v>
      </c>
      <c r="J159" s="11" t="str">
        <f t="shared" si="11"/>
        <v>蓬莱镇植洋村5组</v>
      </c>
      <c r="K159" s="13"/>
    </row>
    <row r="160" customHeight="1" spans="1:11">
      <c r="A160" s="7" t="s">
        <v>458</v>
      </c>
      <c r="B160" s="8" t="s">
        <v>464</v>
      </c>
      <c r="C160" s="7" t="s">
        <v>465</v>
      </c>
      <c r="D160" s="10">
        <v>2025</v>
      </c>
      <c r="E160" s="7" t="s">
        <v>466</v>
      </c>
      <c r="F160" s="16" t="str">
        <f t="shared" si="10"/>
        <v>3505241012025159</v>
      </c>
      <c r="G160" s="19">
        <v>150</v>
      </c>
      <c r="H160" s="19">
        <v>150</v>
      </c>
      <c r="I160" s="10">
        <v>3</v>
      </c>
      <c r="J160" s="11" t="str">
        <f t="shared" si="11"/>
        <v>蓬莱镇植洋村3组</v>
      </c>
      <c r="K160" s="13"/>
    </row>
    <row r="161" customHeight="1" spans="1:11">
      <c r="A161" s="7" t="s">
        <v>11</v>
      </c>
      <c r="B161" s="8" t="s">
        <v>467</v>
      </c>
      <c r="C161" s="7" t="s">
        <v>468</v>
      </c>
      <c r="D161" s="10">
        <v>2025</v>
      </c>
      <c r="E161" s="7" t="s">
        <v>469</v>
      </c>
      <c r="F161" s="16" t="str">
        <f t="shared" ref="F161:F197" si="12">IF(E161="","","350524101"&amp;D161&amp;E161)</f>
        <v>3505241012025160</v>
      </c>
      <c r="G161" s="19">
        <v>150</v>
      </c>
      <c r="H161" s="19">
        <v>120</v>
      </c>
      <c r="I161" s="10">
        <v>15</v>
      </c>
      <c r="J161" s="11" t="str">
        <f t="shared" ref="J161:J197" si="13">IF(I161="","","蓬莱镇"&amp;A161&amp;"村"&amp;I161&amp;"组")</f>
        <v>蓬莱镇联盟村15组</v>
      </c>
      <c r="K161" s="13"/>
    </row>
    <row r="162" customHeight="1" spans="1:11">
      <c r="A162" s="7" t="s">
        <v>11</v>
      </c>
      <c r="B162" s="8" t="s">
        <v>470</v>
      </c>
      <c r="C162" s="7" t="s">
        <v>471</v>
      </c>
      <c r="D162" s="10">
        <v>2025</v>
      </c>
      <c r="E162" s="7" t="s">
        <v>472</v>
      </c>
      <c r="F162" s="16" t="str">
        <f t="shared" si="12"/>
        <v>3505241012025161</v>
      </c>
      <c r="G162" s="19">
        <v>142</v>
      </c>
      <c r="H162" s="19">
        <v>113</v>
      </c>
      <c r="I162" s="10">
        <v>15</v>
      </c>
      <c r="J162" s="11" t="str">
        <f t="shared" si="13"/>
        <v>蓬莱镇联盟村15组</v>
      </c>
      <c r="K162" s="13"/>
    </row>
    <row r="163" customHeight="1" spans="1:11">
      <c r="A163" s="7" t="s">
        <v>11</v>
      </c>
      <c r="B163" s="8" t="s">
        <v>473</v>
      </c>
      <c r="C163" s="7" t="s">
        <v>474</v>
      </c>
      <c r="D163" s="10">
        <v>2025</v>
      </c>
      <c r="E163" s="7" t="s">
        <v>475</v>
      </c>
      <c r="F163" s="16" t="str">
        <f t="shared" si="12"/>
        <v>3505241012025162</v>
      </c>
      <c r="G163" s="19">
        <v>129</v>
      </c>
      <c r="H163" s="19">
        <v>120</v>
      </c>
      <c r="I163" s="10">
        <v>20</v>
      </c>
      <c r="J163" s="11" t="str">
        <f t="shared" si="13"/>
        <v>蓬莱镇联盟村20组</v>
      </c>
      <c r="K163" s="13"/>
    </row>
    <row r="164" customHeight="1" spans="1:11">
      <c r="A164" s="7" t="s">
        <v>11</v>
      </c>
      <c r="B164" s="8" t="s">
        <v>476</v>
      </c>
      <c r="C164" s="7" t="s">
        <v>477</v>
      </c>
      <c r="D164" s="10">
        <v>2025</v>
      </c>
      <c r="E164" s="7" t="s">
        <v>478</v>
      </c>
      <c r="F164" s="16" t="str">
        <f t="shared" si="12"/>
        <v>3505241012025163</v>
      </c>
      <c r="G164" s="19">
        <v>129</v>
      </c>
      <c r="H164" s="19">
        <v>120</v>
      </c>
      <c r="I164" s="10">
        <v>20</v>
      </c>
      <c r="J164" s="11" t="str">
        <f t="shared" si="13"/>
        <v>蓬莱镇联盟村20组</v>
      </c>
      <c r="K164" s="13"/>
    </row>
    <row r="165" customHeight="1" spans="1:11">
      <c r="A165" s="7" t="s">
        <v>11</v>
      </c>
      <c r="B165" s="8" t="s">
        <v>479</v>
      </c>
      <c r="C165" s="7" t="s">
        <v>480</v>
      </c>
      <c r="D165" s="10">
        <v>2025</v>
      </c>
      <c r="E165" s="7" t="s">
        <v>481</v>
      </c>
      <c r="F165" s="16" t="str">
        <f t="shared" si="12"/>
        <v>3505241012025164</v>
      </c>
      <c r="G165" s="19">
        <v>84</v>
      </c>
      <c r="H165" s="19">
        <v>84</v>
      </c>
      <c r="I165" s="10">
        <v>22</v>
      </c>
      <c r="J165" s="11" t="str">
        <f t="shared" si="13"/>
        <v>蓬莱镇联盟村22组</v>
      </c>
      <c r="K165" s="13"/>
    </row>
    <row r="166" customHeight="1" spans="1:11">
      <c r="A166" s="7" t="s">
        <v>11</v>
      </c>
      <c r="B166" s="8" t="s">
        <v>482</v>
      </c>
      <c r="C166" s="7" t="s">
        <v>480</v>
      </c>
      <c r="D166" s="10">
        <v>2025</v>
      </c>
      <c r="E166" s="7" t="s">
        <v>483</v>
      </c>
      <c r="F166" s="16" t="str">
        <f t="shared" si="12"/>
        <v>3505241012025165</v>
      </c>
      <c r="G166" s="19">
        <v>84</v>
      </c>
      <c r="H166" s="19">
        <v>84</v>
      </c>
      <c r="I166" s="10">
        <v>22</v>
      </c>
      <c r="J166" s="11" t="str">
        <f t="shared" si="13"/>
        <v>蓬莱镇联盟村22组</v>
      </c>
      <c r="K166" s="13"/>
    </row>
    <row r="167" customHeight="1" spans="1:11">
      <c r="A167" s="7" t="s">
        <v>11</v>
      </c>
      <c r="B167" s="8" t="s">
        <v>484</v>
      </c>
      <c r="C167" s="7" t="s">
        <v>485</v>
      </c>
      <c r="D167" s="10">
        <v>2025</v>
      </c>
      <c r="E167" s="7" t="s">
        <v>486</v>
      </c>
      <c r="F167" s="16" t="str">
        <f t="shared" si="12"/>
        <v>3505241012025166</v>
      </c>
      <c r="G167" s="19">
        <v>141</v>
      </c>
      <c r="H167" s="19">
        <v>120</v>
      </c>
      <c r="I167" s="10">
        <v>22</v>
      </c>
      <c r="J167" s="11" t="str">
        <f t="shared" si="13"/>
        <v>蓬莱镇联盟村22组</v>
      </c>
      <c r="K167" s="13"/>
    </row>
    <row r="168" customHeight="1" spans="1:11">
      <c r="A168" s="7" t="s">
        <v>11</v>
      </c>
      <c r="B168" s="8" t="s">
        <v>487</v>
      </c>
      <c r="C168" s="7" t="s">
        <v>488</v>
      </c>
      <c r="D168" s="10">
        <v>2025</v>
      </c>
      <c r="E168" s="7" t="s">
        <v>489</v>
      </c>
      <c r="F168" s="16" t="str">
        <f t="shared" si="12"/>
        <v>3505241012025167</v>
      </c>
      <c r="G168" s="19">
        <v>134</v>
      </c>
      <c r="H168" s="19">
        <v>120</v>
      </c>
      <c r="I168" s="10">
        <v>22</v>
      </c>
      <c r="J168" s="11" t="str">
        <f t="shared" si="13"/>
        <v>蓬莱镇联盟村22组</v>
      </c>
      <c r="K168" s="13"/>
    </row>
    <row r="169" customHeight="1" spans="1:11">
      <c r="A169" s="7" t="s">
        <v>11</v>
      </c>
      <c r="B169" s="8" t="s">
        <v>490</v>
      </c>
      <c r="C169" s="7" t="s">
        <v>491</v>
      </c>
      <c r="D169" s="10">
        <v>2025</v>
      </c>
      <c r="E169" s="7" t="s">
        <v>492</v>
      </c>
      <c r="F169" s="16" t="str">
        <f t="shared" si="12"/>
        <v>3505241012025168</v>
      </c>
      <c r="G169" s="19">
        <v>120</v>
      </c>
      <c r="H169" s="19">
        <v>120</v>
      </c>
      <c r="I169" s="10">
        <v>22</v>
      </c>
      <c r="J169" s="11" t="str">
        <f t="shared" si="13"/>
        <v>蓬莱镇联盟村22组</v>
      </c>
      <c r="K169" s="13"/>
    </row>
    <row r="170" customHeight="1" spans="1:11">
      <c r="A170" s="7" t="s">
        <v>11</v>
      </c>
      <c r="B170" s="8" t="s">
        <v>493</v>
      </c>
      <c r="C170" s="7" t="s">
        <v>494</v>
      </c>
      <c r="D170" s="10">
        <v>2025</v>
      </c>
      <c r="E170" s="7" t="s">
        <v>495</v>
      </c>
      <c r="F170" s="16" t="str">
        <f t="shared" si="12"/>
        <v>3505241012025169</v>
      </c>
      <c r="G170" s="19">
        <v>120</v>
      </c>
      <c r="H170" s="19">
        <v>108</v>
      </c>
      <c r="I170" s="10">
        <v>22</v>
      </c>
      <c r="J170" s="11" t="str">
        <f t="shared" si="13"/>
        <v>蓬莱镇联盟村22组</v>
      </c>
      <c r="K170" s="13"/>
    </row>
    <row r="171" customHeight="1" spans="1:11">
      <c r="A171" s="7" t="s">
        <v>11</v>
      </c>
      <c r="B171" s="8" t="s">
        <v>496</v>
      </c>
      <c r="C171" s="7" t="s">
        <v>497</v>
      </c>
      <c r="D171" s="10">
        <v>2025</v>
      </c>
      <c r="E171" s="7" t="s">
        <v>498</v>
      </c>
      <c r="F171" s="16" t="str">
        <f t="shared" si="12"/>
        <v>3505241012025170</v>
      </c>
      <c r="G171" s="19">
        <v>120</v>
      </c>
      <c r="H171" s="19">
        <v>120</v>
      </c>
      <c r="I171" s="10">
        <v>23</v>
      </c>
      <c r="J171" s="11" t="str">
        <f t="shared" si="13"/>
        <v>蓬莱镇联盟村23组</v>
      </c>
      <c r="K171" s="13"/>
    </row>
    <row r="172" customHeight="1" spans="1:11">
      <c r="A172" s="7" t="s">
        <v>11</v>
      </c>
      <c r="B172" s="8" t="s">
        <v>499</v>
      </c>
      <c r="C172" s="7" t="s">
        <v>500</v>
      </c>
      <c r="D172" s="10">
        <v>2025</v>
      </c>
      <c r="E172" s="7" t="s">
        <v>501</v>
      </c>
      <c r="F172" s="16" t="str">
        <f t="shared" si="12"/>
        <v>3505241012025171</v>
      </c>
      <c r="G172" s="19">
        <v>133</v>
      </c>
      <c r="H172" s="19">
        <v>120</v>
      </c>
      <c r="I172" s="10">
        <v>15</v>
      </c>
      <c r="J172" s="11" t="str">
        <f t="shared" si="13"/>
        <v>蓬莱镇联盟村15组</v>
      </c>
      <c r="K172" s="13"/>
    </row>
    <row r="173" customHeight="1" spans="1:11">
      <c r="A173" s="7" t="s">
        <v>11</v>
      </c>
      <c r="B173" s="8" t="s">
        <v>502</v>
      </c>
      <c r="C173" s="7" t="s">
        <v>503</v>
      </c>
      <c r="D173" s="10">
        <v>2025</v>
      </c>
      <c r="E173" s="7" t="s">
        <v>504</v>
      </c>
      <c r="F173" s="16" t="str">
        <f t="shared" si="12"/>
        <v>3505241012025172</v>
      </c>
      <c r="G173" s="19">
        <v>120</v>
      </c>
      <c r="H173" s="19">
        <v>120</v>
      </c>
      <c r="I173" s="10">
        <v>15</v>
      </c>
      <c r="J173" s="11" t="str">
        <f t="shared" si="13"/>
        <v>蓬莱镇联盟村15组</v>
      </c>
      <c r="K173" s="13"/>
    </row>
    <row r="174" customHeight="1" spans="1:11">
      <c r="A174" s="7" t="s">
        <v>281</v>
      </c>
      <c r="B174" s="8" t="s">
        <v>505</v>
      </c>
      <c r="C174" s="7" t="s">
        <v>506</v>
      </c>
      <c r="D174" s="10">
        <v>2025</v>
      </c>
      <c r="E174" s="7" t="s">
        <v>507</v>
      </c>
      <c r="F174" s="16" t="str">
        <f t="shared" si="12"/>
        <v>3505241012025173</v>
      </c>
      <c r="G174" s="19">
        <v>110</v>
      </c>
      <c r="H174" s="19">
        <v>110</v>
      </c>
      <c r="I174" s="10">
        <v>3</v>
      </c>
      <c r="J174" s="11" t="str">
        <f t="shared" si="13"/>
        <v>蓬莱镇龙溪村3组</v>
      </c>
      <c r="K174" s="13"/>
    </row>
    <row r="175" customHeight="1" spans="1:11">
      <c r="A175" s="7" t="s">
        <v>83</v>
      </c>
      <c r="B175" s="8" t="s">
        <v>508</v>
      </c>
      <c r="C175" s="7" t="s">
        <v>509</v>
      </c>
      <c r="D175" s="10">
        <v>2025</v>
      </c>
      <c r="E175" s="7" t="s">
        <v>510</v>
      </c>
      <c r="F175" s="16" t="str">
        <f t="shared" si="12"/>
        <v>3505241012025174</v>
      </c>
      <c r="G175" s="19">
        <v>150</v>
      </c>
      <c r="H175" s="19">
        <v>150</v>
      </c>
      <c r="I175" s="10">
        <v>2</v>
      </c>
      <c r="J175" s="11" t="str">
        <f t="shared" si="13"/>
        <v>蓬莱镇新美村2组</v>
      </c>
      <c r="K175" s="13"/>
    </row>
    <row r="176" customHeight="1" spans="1:11">
      <c r="A176" s="7" t="s">
        <v>83</v>
      </c>
      <c r="B176" s="8" t="s">
        <v>511</v>
      </c>
      <c r="C176" s="7" t="s">
        <v>509</v>
      </c>
      <c r="D176" s="10">
        <v>2025</v>
      </c>
      <c r="E176" s="7" t="s">
        <v>512</v>
      </c>
      <c r="F176" s="16" t="str">
        <f t="shared" si="12"/>
        <v>3505241012025175</v>
      </c>
      <c r="G176" s="19">
        <v>150</v>
      </c>
      <c r="H176" s="19">
        <v>150</v>
      </c>
      <c r="I176" s="10">
        <v>2</v>
      </c>
      <c r="J176" s="11" t="str">
        <f t="shared" si="13"/>
        <v>蓬莱镇新美村2组</v>
      </c>
      <c r="K176" s="13"/>
    </row>
    <row r="177" customHeight="1" spans="1:11">
      <c r="A177" s="7" t="s">
        <v>47</v>
      </c>
      <c r="B177" s="8" t="s">
        <v>513</v>
      </c>
      <c r="C177" s="7" t="s">
        <v>514</v>
      </c>
      <c r="D177" s="10">
        <v>2025</v>
      </c>
      <c r="E177" s="7" t="s">
        <v>515</v>
      </c>
      <c r="F177" s="16" t="str">
        <f t="shared" si="12"/>
        <v>3505241012025176</v>
      </c>
      <c r="G177" s="19">
        <v>95</v>
      </c>
      <c r="H177" s="19">
        <v>95</v>
      </c>
      <c r="I177" s="10">
        <v>14</v>
      </c>
      <c r="J177" s="11" t="str">
        <f t="shared" si="13"/>
        <v>蓬莱镇龙居村14组</v>
      </c>
      <c r="K177" s="13"/>
    </row>
    <row r="178" customHeight="1" spans="1:11">
      <c r="A178" s="7" t="s">
        <v>47</v>
      </c>
      <c r="B178" s="8" t="s">
        <v>516</v>
      </c>
      <c r="C178" s="7" t="s">
        <v>517</v>
      </c>
      <c r="D178" s="10">
        <v>2025</v>
      </c>
      <c r="E178" s="7" t="s">
        <v>518</v>
      </c>
      <c r="F178" s="16" t="str">
        <f t="shared" si="12"/>
        <v>3505241012025177</v>
      </c>
      <c r="G178" s="19">
        <v>95</v>
      </c>
      <c r="H178" s="19">
        <v>95</v>
      </c>
      <c r="I178" s="10">
        <v>14</v>
      </c>
      <c r="J178" s="11" t="str">
        <f t="shared" si="13"/>
        <v>蓬莱镇龙居村14组</v>
      </c>
      <c r="K178" s="13"/>
    </row>
    <row r="179" customHeight="1" spans="1:11">
      <c r="A179" s="7" t="s">
        <v>47</v>
      </c>
      <c r="B179" s="8" t="s">
        <v>519</v>
      </c>
      <c r="C179" s="7" t="s">
        <v>520</v>
      </c>
      <c r="D179" s="10">
        <v>2025</v>
      </c>
      <c r="E179" s="7" t="s">
        <v>521</v>
      </c>
      <c r="F179" s="16" t="str">
        <f t="shared" si="12"/>
        <v>3505241012025178</v>
      </c>
      <c r="G179" s="19">
        <v>94</v>
      </c>
      <c r="H179" s="19">
        <v>94</v>
      </c>
      <c r="I179" s="10">
        <v>16</v>
      </c>
      <c r="J179" s="11" t="str">
        <f t="shared" si="13"/>
        <v>蓬莱镇龙居村16组</v>
      </c>
      <c r="K179" s="13"/>
    </row>
    <row r="180" customHeight="1" spans="1:11">
      <c r="A180" s="7" t="s">
        <v>522</v>
      </c>
      <c r="B180" s="8" t="s">
        <v>523</v>
      </c>
      <c r="C180" s="7" t="s">
        <v>524</v>
      </c>
      <c r="D180" s="10">
        <v>2025</v>
      </c>
      <c r="E180" s="7" t="s">
        <v>525</v>
      </c>
      <c r="F180" s="16" t="str">
        <f t="shared" si="12"/>
        <v>3505241012025179</v>
      </c>
      <c r="G180" s="19">
        <v>150</v>
      </c>
      <c r="H180" s="19">
        <v>150</v>
      </c>
      <c r="I180" s="10">
        <v>8</v>
      </c>
      <c r="J180" s="11" t="str">
        <f t="shared" si="13"/>
        <v>蓬莱镇新坂村8组</v>
      </c>
      <c r="K180" s="13"/>
    </row>
    <row r="181" customHeight="1" spans="1:11">
      <c r="A181" s="7" t="s">
        <v>30</v>
      </c>
      <c r="B181" s="8" t="s">
        <v>526</v>
      </c>
      <c r="C181" s="7" t="s">
        <v>527</v>
      </c>
      <c r="D181" s="10">
        <v>2025</v>
      </c>
      <c r="E181" s="7" t="s">
        <v>528</v>
      </c>
      <c r="F181" s="16" t="str">
        <f t="shared" si="12"/>
        <v>3505241012025180</v>
      </c>
      <c r="G181" s="19">
        <v>141.45</v>
      </c>
      <c r="H181" s="19">
        <v>138.27</v>
      </c>
      <c r="I181" s="10">
        <v>21</v>
      </c>
      <c r="J181" s="11" t="str">
        <f t="shared" si="13"/>
        <v>蓬莱镇联中村21组</v>
      </c>
      <c r="K181" s="13"/>
    </row>
    <row r="182" customHeight="1" spans="1:11">
      <c r="A182" s="7" t="s">
        <v>36</v>
      </c>
      <c r="B182" s="8" t="s">
        <v>529</v>
      </c>
      <c r="C182" s="7" t="s">
        <v>530</v>
      </c>
      <c r="D182" s="10">
        <v>2025</v>
      </c>
      <c r="E182" s="7" t="s">
        <v>531</v>
      </c>
      <c r="F182" s="16" t="str">
        <f t="shared" si="12"/>
        <v>3505241012025181</v>
      </c>
      <c r="G182" s="19">
        <v>135</v>
      </c>
      <c r="H182" s="19">
        <v>120</v>
      </c>
      <c r="I182" s="10">
        <v>6</v>
      </c>
      <c r="J182" s="11" t="str">
        <f t="shared" si="13"/>
        <v>蓬莱镇蓬溪村6组</v>
      </c>
      <c r="K182" s="13"/>
    </row>
    <row r="183" customHeight="1" spans="1:11">
      <c r="A183" s="7" t="s">
        <v>36</v>
      </c>
      <c r="B183" s="8" t="s">
        <v>532</v>
      </c>
      <c r="C183" s="7" t="s">
        <v>533</v>
      </c>
      <c r="D183" s="10">
        <v>2025</v>
      </c>
      <c r="E183" s="7" t="s">
        <v>534</v>
      </c>
      <c r="F183" s="16" t="str">
        <f t="shared" si="12"/>
        <v>3505241012025182</v>
      </c>
      <c r="G183" s="19">
        <v>101</v>
      </c>
      <c r="H183" s="19">
        <v>90</v>
      </c>
      <c r="I183" s="10">
        <v>15</v>
      </c>
      <c r="J183" s="11" t="str">
        <f t="shared" si="13"/>
        <v>蓬莱镇蓬溪村15组</v>
      </c>
      <c r="K183" s="13"/>
    </row>
    <row r="184" customHeight="1" spans="1:11">
      <c r="A184" s="7" t="s">
        <v>36</v>
      </c>
      <c r="B184" s="8" t="s">
        <v>535</v>
      </c>
      <c r="C184" s="7" t="s">
        <v>533</v>
      </c>
      <c r="D184" s="10">
        <v>2025</v>
      </c>
      <c r="E184" s="7" t="s">
        <v>536</v>
      </c>
      <c r="F184" s="16" t="str">
        <f t="shared" si="12"/>
        <v>3505241012025183</v>
      </c>
      <c r="G184" s="19">
        <v>101</v>
      </c>
      <c r="H184" s="19">
        <v>90</v>
      </c>
      <c r="I184" s="10">
        <v>15</v>
      </c>
      <c r="J184" s="11" t="str">
        <f t="shared" si="13"/>
        <v>蓬莱镇蓬溪村15组</v>
      </c>
      <c r="K184" s="13"/>
    </row>
    <row r="185" customHeight="1" spans="1:11">
      <c r="A185" s="7" t="s">
        <v>36</v>
      </c>
      <c r="B185" s="8" t="s">
        <v>537</v>
      </c>
      <c r="C185" s="7" t="s">
        <v>538</v>
      </c>
      <c r="D185" s="10">
        <v>2025</v>
      </c>
      <c r="E185" s="7" t="s">
        <v>539</v>
      </c>
      <c r="F185" s="16" t="str">
        <f t="shared" si="12"/>
        <v>3505241012025184</v>
      </c>
      <c r="G185" s="19">
        <v>110</v>
      </c>
      <c r="H185" s="19">
        <v>98</v>
      </c>
      <c r="I185" s="10">
        <v>13</v>
      </c>
      <c r="J185" s="11" t="str">
        <f t="shared" si="13"/>
        <v>蓬莱镇蓬溪村13组</v>
      </c>
      <c r="K185" s="13"/>
    </row>
    <row r="186" customHeight="1" spans="1:11">
      <c r="A186" s="7" t="s">
        <v>18</v>
      </c>
      <c r="B186" s="8" t="s">
        <v>540</v>
      </c>
      <c r="C186" s="7" t="s">
        <v>541</v>
      </c>
      <c r="D186" s="10">
        <v>2025</v>
      </c>
      <c r="E186" s="7" t="s">
        <v>542</v>
      </c>
      <c r="F186" s="16" t="str">
        <f t="shared" si="12"/>
        <v>3505241012025185</v>
      </c>
      <c r="G186" s="19">
        <v>120</v>
      </c>
      <c r="H186" s="19">
        <v>120</v>
      </c>
      <c r="I186" s="10">
        <v>12</v>
      </c>
      <c r="J186" s="11" t="str">
        <f t="shared" si="13"/>
        <v>蓬莱镇美滨村12组</v>
      </c>
      <c r="K186" s="13"/>
    </row>
    <row r="187" customHeight="1" spans="1:11">
      <c r="A187" s="7" t="s">
        <v>18</v>
      </c>
      <c r="B187" s="8" t="s">
        <v>543</v>
      </c>
      <c r="C187" s="7" t="s">
        <v>544</v>
      </c>
      <c r="D187" s="10">
        <v>2025</v>
      </c>
      <c r="E187" s="7" t="s">
        <v>545</v>
      </c>
      <c r="F187" s="16" t="str">
        <f t="shared" si="12"/>
        <v>3505241012025186</v>
      </c>
      <c r="G187" s="19">
        <v>115</v>
      </c>
      <c r="H187" s="19">
        <v>96</v>
      </c>
      <c r="I187" s="10">
        <v>11</v>
      </c>
      <c r="J187" s="11" t="str">
        <f t="shared" si="13"/>
        <v>蓬莱镇美滨村11组</v>
      </c>
      <c r="K187" s="13"/>
    </row>
    <row r="188" customHeight="1" spans="1:11">
      <c r="A188" s="7" t="s">
        <v>18</v>
      </c>
      <c r="B188" s="8" t="s">
        <v>546</v>
      </c>
      <c r="C188" s="7" t="s">
        <v>547</v>
      </c>
      <c r="D188" s="10">
        <v>2025</v>
      </c>
      <c r="E188" s="7" t="s">
        <v>548</v>
      </c>
      <c r="F188" s="16" t="str">
        <f t="shared" si="12"/>
        <v>3505241012025187</v>
      </c>
      <c r="G188" s="19">
        <v>119.65</v>
      </c>
      <c r="H188" s="19">
        <v>111.5</v>
      </c>
      <c r="I188" s="10">
        <v>12</v>
      </c>
      <c r="J188" s="11" t="str">
        <f t="shared" si="13"/>
        <v>蓬莱镇美滨村12组</v>
      </c>
      <c r="K188" s="13"/>
    </row>
    <row r="189" customHeight="1" spans="1:11">
      <c r="A189" s="7" t="s">
        <v>18</v>
      </c>
      <c r="B189" s="8" t="s">
        <v>549</v>
      </c>
      <c r="C189" s="7" t="s">
        <v>550</v>
      </c>
      <c r="D189" s="10">
        <v>2025</v>
      </c>
      <c r="E189" s="7" t="s">
        <v>551</v>
      </c>
      <c r="F189" s="16" t="str">
        <f t="shared" si="12"/>
        <v>3505241012025188</v>
      </c>
      <c r="G189" s="19">
        <v>98</v>
      </c>
      <c r="H189" s="19">
        <v>98</v>
      </c>
      <c r="I189" s="10">
        <v>17</v>
      </c>
      <c r="J189" s="11" t="str">
        <f t="shared" si="13"/>
        <v>蓬莱镇美滨村17组</v>
      </c>
      <c r="K189" s="13"/>
    </row>
    <row r="190" customHeight="1" spans="1:11">
      <c r="A190" s="7" t="s">
        <v>18</v>
      </c>
      <c r="B190" s="8" t="s">
        <v>552</v>
      </c>
      <c r="C190" s="7" t="s">
        <v>553</v>
      </c>
      <c r="D190" s="10">
        <v>2025</v>
      </c>
      <c r="E190" s="7" t="s">
        <v>554</v>
      </c>
      <c r="F190" s="16" t="str">
        <f t="shared" si="12"/>
        <v>3505241012025189</v>
      </c>
      <c r="G190" s="19">
        <v>115</v>
      </c>
      <c r="H190" s="19">
        <v>96</v>
      </c>
      <c r="I190" s="10">
        <v>14</v>
      </c>
      <c r="J190" s="11" t="str">
        <f t="shared" si="13"/>
        <v>蓬莱镇美滨村14组</v>
      </c>
      <c r="K190" s="13"/>
    </row>
    <row r="191" customHeight="1" spans="1:11">
      <c r="A191" s="7" t="s">
        <v>18</v>
      </c>
      <c r="B191" s="8" t="s">
        <v>555</v>
      </c>
      <c r="C191" s="7" t="s">
        <v>556</v>
      </c>
      <c r="D191" s="10">
        <v>2025</v>
      </c>
      <c r="E191" s="7" t="s">
        <v>557</v>
      </c>
      <c r="F191" s="16" t="str">
        <f t="shared" si="12"/>
        <v>3505241012025190</v>
      </c>
      <c r="G191" s="19">
        <v>120</v>
      </c>
      <c r="H191" s="19">
        <v>120</v>
      </c>
      <c r="I191" s="10">
        <v>9</v>
      </c>
      <c r="J191" s="11" t="str">
        <f t="shared" si="13"/>
        <v>蓬莱镇美滨村9组</v>
      </c>
      <c r="K191" s="13"/>
    </row>
    <row r="192" customHeight="1" spans="1:11">
      <c r="A192" s="20" t="s">
        <v>11</v>
      </c>
      <c r="B192" s="21" t="s">
        <v>558</v>
      </c>
      <c r="C192" s="20" t="s">
        <v>559</v>
      </c>
      <c r="D192" s="22">
        <v>2025</v>
      </c>
      <c r="E192" s="20" t="s">
        <v>560</v>
      </c>
      <c r="F192" s="23" t="str">
        <f t="shared" si="12"/>
        <v>3505241012025191</v>
      </c>
      <c r="G192" s="24">
        <v>104</v>
      </c>
      <c r="H192" s="24">
        <v>104</v>
      </c>
      <c r="I192" s="22">
        <v>25</v>
      </c>
      <c r="J192" s="25" t="str">
        <f t="shared" si="13"/>
        <v>蓬莱镇联盟村25组</v>
      </c>
    </row>
    <row r="193" customHeight="1" spans="1:11">
      <c r="A193" s="7" t="s">
        <v>11</v>
      </c>
      <c r="B193" s="8" t="s">
        <v>561</v>
      </c>
      <c r="C193" s="7" t="s">
        <v>562</v>
      </c>
      <c r="D193" s="10">
        <v>2025</v>
      </c>
      <c r="E193" s="7" t="s">
        <v>563</v>
      </c>
      <c r="F193" s="16" t="str">
        <f t="shared" si="12"/>
        <v>3505241012025192</v>
      </c>
      <c r="G193" s="19">
        <v>104</v>
      </c>
      <c r="H193" s="19">
        <v>104</v>
      </c>
      <c r="I193" s="10">
        <v>25</v>
      </c>
      <c r="J193" s="11" t="str">
        <f t="shared" si="13"/>
        <v>蓬莱镇联盟村25组</v>
      </c>
      <c r="K193" s="7"/>
    </row>
    <row r="194" customHeight="1" spans="1:11">
      <c r="A194" s="7" t="s">
        <v>36</v>
      </c>
      <c r="B194" s="8" t="s">
        <v>564</v>
      </c>
      <c r="C194" s="7" t="s">
        <v>565</v>
      </c>
      <c r="D194" s="10">
        <v>2025</v>
      </c>
      <c r="E194" s="7" t="s">
        <v>566</v>
      </c>
      <c r="F194" s="16" t="str">
        <f t="shared" si="12"/>
        <v>3505241012025193</v>
      </c>
      <c r="G194" s="19">
        <v>112.8</v>
      </c>
      <c r="H194" s="19">
        <v>102.5</v>
      </c>
      <c r="I194" s="10">
        <v>1</v>
      </c>
      <c r="J194" s="11" t="str">
        <f t="shared" si="13"/>
        <v>蓬莱镇蓬溪村1组</v>
      </c>
      <c r="K194" s="7"/>
    </row>
    <row r="195" customHeight="1" spans="1:11">
      <c r="A195" s="7" t="s">
        <v>36</v>
      </c>
      <c r="B195" s="8" t="s">
        <v>567</v>
      </c>
      <c r="C195" s="7" t="s">
        <v>568</v>
      </c>
      <c r="D195" s="10">
        <v>2025</v>
      </c>
      <c r="E195" s="7" t="s">
        <v>569</v>
      </c>
      <c r="F195" s="16" t="str">
        <f t="shared" si="12"/>
        <v>3505241012025194</v>
      </c>
      <c r="G195" s="19">
        <v>112.9</v>
      </c>
      <c r="H195" s="19">
        <v>102.7</v>
      </c>
      <c r="I195" s="10">
        <v>1</v>
      </c>
      <c r="J195" s="11" t="str">
        <f t="shared" si="13"/>
        <v>蓬莱镇蓬溪村1组</v>
      </c>
      <c r="K195" s="7"/>
    </row>
    <row r="196" customHeight="1" spans="1:11">
      <c r="A196" s="7" t="s">
        <v>36</v>
      </c>
      <c r="B196" s="8" t="s">
        <v>570</v>
      </c>
      <c r="C196" s="7" t="s">
        <v>571</v>
      </c>
      <c r="D196" s="10">
        <v>2025</v>
      </c>
      <c r="E196" s="7" t="s">
        <v>572</v>
      </c>
      <c r="F196" s="16" t="str">
        <f t="shared" si="12"/>
        <v>3505241012025195</v>
      </c>
      <c r="G196" s="19">
        <v>112.9</v>
      </c>
      <c r="H196" s="19">
        <v>102.7</v>
      </c>
      <c r="I196" s="10">
        <v>1</v>
      </c>
      <c r="J196" s="11" t="str">
        <f t="shared" si="13"/>
        <v>蓬莱镇蓬溪村1组</v>
      </c>
      <c r="K196" s="7"/>
    </row>
    <row r="197" customHeight="1" spans="1:11">
      <c r="A197" s="7" t="s">
        <v>79</v>
      </c>
      <c r="B197" s="8" t="s">
        <v>573</v>
      </c>
      <c r="C197" s="7" t="s">
        <v>574</v>
      </c>
      <c r="D197" s="10">
        <v>2025</v>
      </c>
      <c r="E197" s="7" t="s">
        <v>575</v>
      </c>
      <c r="F197" s="16" t="str">
        <f t="shared" si="12"/>
        <v>3505241012025196</v>
      </c>
      <c r="G197" s="19">
        <v>150</v>
      </c>
      <c r="H197" s="19">
        <v>150</v>
      </c>
      <c r="I197" s="10">
        <v>8</v>
      </c>
      <c r="J197" s="11" t="str">
        <f t="shared" si="13"/>
        <v>蓬莱镇寮海村8组</v>
      </c>
      <c r="K197" s="7"/>
    </row>
    <row r="198" customHeight="1" spans="1:11">
      <c r="A198" s="7" t="s">
        <v>576</v>
      </c>
      <c r="B198" s="8" t="s">
        <v>577</v>
      </c>
      <c r="C198" s="7" t="s">
        <v>578</v>
      </c>
      <c r="D198" s="10">
        <v>2025</v>
      </c>
      <c r="E198" s="7" t="s">
        <v>579</v>
      </c>
      <c r="F198" s="16" t="str">
        <f t="shared" ref="F198:F206" si="14">IF(E198="","","350524101"&amp;D198&amp;E198)</f>
        <v>3505241012025197</v>
      </c>
      <c r="G198" s="19">
        <v>120</v>
      </c>
      <c r="H198" s="19">
        <v>120</v>
      </c>
      <c r="I198" s="10">
        <v>3</v>
      </c>
      <c r="J198" s="11" t="str">
        <f t="shared" ref="J198:J206" si="15">IF(I198="","","蓬莱镇"&amp;A198&amp;"村"&amp;I198&amp;"组")</f>
        <v>蓬莱镇吾邦村3组</v>
      </c>
      <c r="K198" s="7"/>
    </row>
    <row r="199" customHeight="1" spans="1:11">
      <c r="A199" s="7" t="s">
        <v>281</v>
      </c>
      <c r="B199" s="8" t="s">
        <v>580</v>
      </c>
      <c r="C199" s="7" t="s">
        <v>581</v>
      </c>
      <c r="D199" s="10">
        <v>2025</v>
      </c>
      <c r="E199" s="7" t="s">
        <v>582</v>
      </c>
      <c r="F199" s="16" t="str">
        <f t="shared" si="14"/>
        <v>3505241012025198</v>
      </c>
      <c r="G199" s="19">
        <v>127</v>
      </c>
      <c r="H199" s="19">
        <v>120</v>
      </c>
      <c r="I199" s="10">
        <v>3</v>
      </c>
      <c r="J199" s="11" t="str">
        <f t="shared" si="15"/>
        <v>蓬莱镇龙溪村3组</v>
      </c>
      <c r="K199" s="7"/>
    </row>
    <row r="200" customHeight="1" spans="1:11">
      <c r="A200" s="7" t="s">
        <v>281</v>
      </c>
      <c r="B200" s="8" t="s">
        <v>583</v>
      </c>
      <c r="C200" s="7" t="s">
        <v>584</v>
      </c>
      <c r="D200" s="10">
        <v>2025</v>
      </c>
      <c r="E200" s="7" t="s">
        <v>585</v>
      </c>
      <c r="F200" s="16" t="str">
        <f t="shared" si="14"/>
        <v>3505241012025199</v>
      </c>
      <c r="G200" s="19">
        <v>134</v>
      </c>
      <c r="H200" s="19">
        <v>123</v>
      </c>
      <c r="I200" s="10">
        <v>4</v>
      </c>
      <c r="J200" s="11" t="str">
        <f t="shared" si="15"/>
        <v>蓬莱镇龙溪村4组</v>
      </c>
      <c r="K200" s="7"/>
    </row>
    <row r="201" customHeight="1" spans="1:11">
      <c r="A201" s="7" t="s">
        <v>277</v>
      </c>
      <c r="B201" s="8" t="s">
        <v>586</v>
      </c>
      <c r="C201" s="7" t="s">
        <v>587</v>
      </c>
      <c r="D201" s="10">
        <v>2025</v>
      </c>
      <c r="E201" s="7" t="s">
        <v>588</v>
      </c>
      <c r="F201" s="16" t="str">
        <f t="shared" si="14"/>
        <v>3505241012025200</v>
      </c>
      <c r="G201" s="19">
        <v>150</v>
      </c>
      <c r="H201" s="19">
        <v>150</v>
      </c>
      <c r="I201" s="10">
        <v>6</v>
      </c>
      <c r="J201" s="11" t="str">
        <f t="shared" si="15"/>
        <v>蓬莱镇岭南村6组</v>
      </c>
      <c r="K201" s="7"/>
    </row>
    <row r="202" customHeight="1" spans="1:11">
      <c r="A202" s="7" t="s">
        <v>277</v>
      </c>
      <c r="B202" s="8" t="s">
        <v>589</v>
      </c>
      <c r="C202" s="7" t="s">
        <v>590</v>
      </c>
      <c r="D202" s="10">
        <v>2025</v>
      </c>
      <c r="E202" s="7" t="s">
        <v>591</v>
      </c>
      <c r="F202" s="16" t="str">
        <f t="shared" si="14"/>
        <v>3505241012025201</v>
      </c>
      <c r="G202" s="19">
        <v>150</v>
      </c>
      <c r="H202" s="19">
        <v>150</v>
      </c>
      <c r="I202" s="10">
        <v>6</v>
      </c>
      <c r="J202" s="11" t="str">
        <f t="shared" si="15"/>
        <v>蓬莱镇岭南村6组</v>
      </c>
      <c r="K202" s="7"/>
    </row>
    <row r="203" customHeight="1" spans="1:11">
      <c r="A203" s="7" t="s">
        <v>277</v>
      </c>
      <c r="B203" s="8" t="s">
        <v>592</v>
      </c>
      <c r="C203" s="7" t="s">
        <v>593</v>
      </c>
      <c r="D203" s="10">
        <v>2025</v>
      </c>
      <c r="E203" s="7" t="s">
        <v>594</v>
      </c>
      <c r="F203" s="16" t="str">
        <f t="shared" si="14"/>
        <v>3505241012025202</v>
      </c>
      <c r="G203" s="19">
        <v>150</v>
      </c>
      <c r="H203" s="19">
        <v>150</v>
      </c>
      <c r="I203" s="10">
        <v>7</v>
      </c>
      <c r="J203" s="11" t="str">
        <f t="shared" si="15"/>
        <v>蓬莱镇岭南村7组</v>
      </c>
      <c r="K203" s="7"/>
    </row>
    <row r="204" customHeight="1" spans="1:11">
      <c r="A204" s="7" t="s">
        <v>277</v>
      </c>
      <c r="B204" s="8" t="s">
        <v>595</v>
      </c>
      <c r="C204" s="7" t="s">
        <v>596</v>
      </c>
      <c r="D204" s="10">
        <v>2025</v>
      </c>
      <c r="E204" s="7" t="s">
        <v>597</v>
      </c>
      <c r="F204" s="16" t="str">
        <f t="shared" si="14"/>
        <v>3505241012025203</v>
      </c>
      <c r="G204" s="19">
        <v>150</v>
      </c>
      <c r="H204" s="19">
        <v>150</v>
      </c>
      <c r="I204" s="10">
        <v>14</v>
      </c>
      <c r="J204" s="11" t="str">
        <f t="shared" si="15"/>
        <v>蓬莱镇岭南村14组</v>
      </c>
      <c r="K204" s="7"/>
    </row>
    <row r="205" customHeight="1" spans="1:11">
      <c r="A205" s="7" t="s">
        <v>142</v>
      </c>
      <c r="B205" s="8" t="s">
        <v>598</v>
      </c>
      <c r="C205" s="7" t="s">
        <v>599</v>
      </c>
      <c r="D205" s="10">
        <v>2025</v>
      </c>
      <c r="E205" s="7" t="s">
        <v>600</v>
      </c>
      <c r="F205" s="16" t="str">
        <f t="shared" si="14"/>
        <v>3505241012025204</v>
      </c>
      <c r="G205" s="19">
        <v>131</v>
      </c>
      <c r="H205" s="19">
        <v>131</v>
      </c>
      <c r="I205" s="10">
        <v>11</v>
      </c>
      <c r="J205" s="11" t="str">
        <f t="shared" si="15"/>
        <v>蓬莱镇蓬星村11组</v>
      </c>
      <c r="K205" s="7"/>
    </row>
    <row r="206" customHeight="1" spans="1:11">
      <c r="A206" s="7" t="s">
        <v>142</v>
      </c>
      <c r="B206" s="8" t="s">
        <v>601</v>
      </c>
      <c r="C206" s="7" t="s">
        <v>602</v>
      </c>
      <c r="D206" s="10">
        <v>2025</v>
      </c>
      <c r="E206" s="7" t="s">
        <v>603</v>
      </c>
      <c r="F206" s="16" t="str">
        <f t="shared" si="14"/>
        <v>3505241012025205</v>
      </c>
      <c r="G206" s="19">
        <v>112</v>
      </c>
      <c r="H206" s="19">
        <v>112</v>
      </c>
      <c r="I206" s="10">
        <v>1</v>
      </c>
      <c r="J206" s="11" t="str">
        <f t="shared" si="15"/>
        <v>蓬莱镇蓬星村1组</v>
      </c>
      <c r="K206" s="7"/>
    </row>
  </sheetData>
  <autoFilter xmlns:etc="http://www.wps.cn/officeDocument/2017/etCustomData" ref="A1:K207" etc:filterBottomFollowUsedRange="0">
    <extLst/>
  </autoFilter>
  <pageMargins left="0.74990626395218" right="0.74990626395218" top="0.999874956025852" bottom="0.999874956025852" header="0.499937478012926" footer="0.49993747801292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</dc:creator>
  <cp:lastModifiedBy>快乐星球</cp:lastModifiedBy>
  <dcterms:created xsi:type="dcterms:W3CDTF">2021-03-28T03:58:00Z</dcterms:created>
  <dcterms:modified xsi:type="dcterms:W3CDTF">2026-01-16T02:22:01Z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6BE51EDAB4BB9F01282603697AE2D59A_43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